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<sst xmlns="http://schemas.openxmlformats.org/spreadsheetml/2006/main" count="852" uniqueCount="197">
  <si>
    <t>Materias, Cursos y Alumnos</t>
  </si>
  <si>
    <t>Ultima revisión: 9 de diciembre del 2017</t>
  </si>
  <si>
    <t>Enero - Junio - 1999</t>
  </si>
  <si>
    <t>Carrera</t>
  </si>
  <si>
    <t>Materia</t>
  </si>
  <si>
    <t>Alumnos</t>
  </si>
  <si>
    <t>ISC</t>
  </si>
  <si>
    <t>Sistemas Digitales</t>
  </si>
  <si>
    <t>Arquitectura de Computadoras I</t>
  </si>
  <si>
    <t>IL</t>
  </si>
  <si>
    <t>Física de Semiconductores</t>
  </si>
  <si>
    <t>Total</t>
  </si>
  <si>
    <t>Agosto - Diciembre - 1999</t>
  </si>
  <si>
    <t>Análisis de Circuitos Eléctricos II</t>
  </si>
  <si>
    <t>Enero - Junio - 2000</t>
  </si>
  <si>
    <t>Sistemas Distribuidos I – A</t>
  </si>
  <si>
    <t>Sistemas Distribuidos I - B</t>
  </si>
  <si>
    <t>Administración de Redes</t>
  </si>
  <si>
    <t>Teleproceso</t>
  </si>
  <si>
    <t>IE</t>
  </si>
  <si>
    <t>Programación</t>
  </si>
  <si>
    <t>Diplomado</t>
  </si>
  <si>
    <t>Curso MS-DOS/Windows</t>
  </si>
  <si>
    <t>LINF</t>
  </si>
  <si>
    <t>Curso de Titulación Linux</t>
  </si>
  <si>
    <t>Agosto - Diciembre - 2000</t>
  </si>
  <si>
    <t>Curso de Linux Básico - A</t>
  </si>
  <si>
    <t>Curso de Linux Básico - B</t>
  </si>
  <si>
    <t>Curso Excel Básico</t>
  </si>
  <si>
    <t>Curso Word</t>
  </si>
  <si>
    <t>Enero - Junio - 2001</t>
  </si>
  <si>
    <t>Redes de Computadoras II</t>
  </si>
  <si>
    <t>MCCC</t>
  </si>
  <si>
    <t>Tecnologías de la Computación</t>
  </si>
  <si>
    <t>Julio - Agosto - 2001</t>
  </si>
  <si>
    <t>Agosto - Diciembre - 2001</t>
  </si>
  <si>
    <t>Sistemas Distribuidos II</t>
  </si>
  <si>
    <t>Enero - Junio - 2002</t>
  </si>
  <si>
    <t>Sistemas Abiertos</t>
  </si>
  <si>
    <t>Sistemas Distribuidos</t>
  </si>
  <si>
    <t>Agosto - Diciembre - 2002</t>
  </si>
  <si>
    <t>Enero - Junio - 2003</t>
  </si>
  <si>
    <t>Sistemas Operativos de Red</t>
  </si>
  <si>
    <t>Julio - Agosto - 2003</t>
  </si>
  <si>
    <t>ISC y LINF</t>
  </si>
  <si>
    <t>Curso de Titulación "Tecnología Web"</t>
  </si>
  <si>
    <t>Agosto - Diciembre - 2003</t>
  </si>
  <si>
    <t>Ambientes Gráficos</t>
  </si>
  <si>
    <t>Tecnología Web</t>
  </si>
  <si>
    <t>Enero - Junio - 2004</t>
  </si>
  <si>
    <t>Lenguajes de Programación</t>
  </si>
  <si>
    <t>Agosto - Diciembre 2004</t>
  </si>
  <si>
    <t>Visión por Computadora</t>
  </si>
  <si>
    <t>Enero - Junio 2005</t>
  </si>
  <si>
    <t>Robótica</t>
  </si>
  <si>
    <t>Junio - Agosto - 2005</t>
  </si>
  <si>
    <t>Interfaces Hombre-Máquina</t>
  </si>
  <si>
    <t>Agosto - Diciembre 2005</t>
  </si>
  <si>
    <t>Enero - Junio 2006</t>
  </si>
  <si>
    <t>Sistemas Abiertos - A</t>
  </si>
  <si>
    <t>Sistemas Abiertos - B</t>
  </si>
  <si>
    <t>Ambientes Gráficos - A</t>
  </si>
  <si>
    <t>Ambientes Gráficos - B</t>
  </si>
  <si>
    <t>Sistemas Distribuidos I</t>
  </si>
  <si>
    <t>Agosto - Diciembre 2006</t>
  </si>
  <si>
    <t xml:space="preserve">Sistemas Abiertos </t>
  </si>
  <si>
    <t>Multimedia</t>
  </si>
  <si>
    <t>Enero - Junio 2007</t>
  </si>
  <si>
    <t>Base de Datos II</t>
  </si>
  <si>
    <t>Lab. Taller de Base de Datos</t>
  </si>
  <si>
    <t>Base de Datos II - A</t>
  </si>
  <si>
    <t>Base de Datos II - B</t>
  </si>
  <si>
    <t>Agosto - Diciembre 2007</t>
  </si>
  <si>
    <t>Tópicos Selectos de Programación</t>
  </si>
  <si>
    <t>Programación Web</t>
  </si>
  <si>
    <t>Enero - Junio 2008</t>
  </si>
  <si>
    <t>Desarrollo de Aplicaciones para Ambientes Distribuidos</t>
  </si>
  <si>
    <t>Agosto - Diciembre 2008</t>
  </si>
  <si>
    <t>Enero – Junio 2009</t>
  </si>
  <si>
    <t>Horas</t>
  </si>
  <si>
    <t>Agosto - Diciembre 2009</t>
  </si>
  <si>
    <t>Tecnologías Web</t>
  </si>
  <si>
    <t>Enero – Junio 2010</t>
  </si>
  <si>
    <t>Agosto – Diciembre 2010</t>
  </si>
  <si>
    <t>Enero – Junio 2011</t>
  </si>
  <si>
    <t>Agosto – Diciembre 2011</t>
  </si>
  <si>
    <t>Enero – Junio 2012</t>
  </si>
  <si>
    <t>Agosto – Diciembre 2012</t>
  </si>
  <si>
    <t>Enero – Junio 2013</t>
  </si>
  <si>
    <t>Programación Web (Plan 2004)</t>
  </si>
  <si>
    <t>Programación Web (Plan 2010)</t>
  </si>
  <si>
    <t>Agosto – Diciembre 2013</t>
  </si>
  <si>
    <t>Ingeniería de Software para Ambientes Web</t>
  </si>
  <si>
    <t>Interfaces Gráficas para la Web</t>
  </si>
  <si>
    <t>ITIC</t>
  </si>
  <si>
    <t>Negocios Electrónicos II</t>
  </si>
  <si>
    <t>Enero – Junio 2015</t>
  </si>
  <si>
    <t>Programación de Dispositivos Móviles</t>
  </si>
  <si>
    <t>Telecomunicaciones</t>
  </si>
  <si>
    <t>Tópicos Selectos de Tecnologías Web</t>
  </si>
  <si>
    <t>Agosto – Diciembre 2015</t>
  </si>
  <si>
    <t>Enero – Junio 2016</t>
  </si>
  <si>
    <t>IINF</t>
  </si>
  <si>
    <t>Desarrollo de Aplicaciones Web</t>
  </si>
  <si>
    <t>Agosto – Diciembre 2016</t>
  </si>
  <si>
    <t>Enero – Junio 2017</t>
  </si>
  <si>
    <t>MCIE</t>
  </si>
  <si>
    <t>Dispositivos Móviles</t>
  </si>
  <si>
    <t>Tópicos Selectos de Web</t>
  </si>
  <si>
    <t>Agosto – Diciembre 2017</t>
  </si>
  <si>
    <t>Programación Avanzada</t>
  </si>
  <si>
    <t>Enero – Junio 2018</t>
  </si>
  <si>
    <t>Búsqueda y Procesamiento de Información</t>
  </si>
  <si>
    <t>Internet de las Cosas</t>
  </si>
  <si>
    <t>Agosto – Diciembre 2018</t>
  </si>
  <si>
    <t>Enero – Junio 2019</t>
  </si>
  <si>
    <t>Tópicos de Base de Datos</t>
  </si>
  <si>
    <t>Agosto – Diciembre 2019</t>
  </si>
  <si>
    <t>IMCT</t>
  </si>
  <si>
    <t>Enero – Junio 2020</t>
  </si>
  <si>
    <t>Tópicos Avanzados de Programación</t>
  </si>
  <si>
    <t>Programación Web Avanzada</t>
  </si>
  <si>
    <t>Septiembre 2020 – Enero 2021</t>
  </si>
  <si>
    <t>Internet de las Cosas – Grupo A</t>
  </si>
  <si>
    <t>Internet de las Cosas – Grupo B</t>
  </si>
  <si>
    <t>Búsqueda y Almacenamiento de Datos</t>
  </si>
  <si>
    <t>Marzo  - Julio 2021</t>
  </si>
  <si>
    <t>Análisis de Grandes Volúmenes de Datos</t>
  </si>
  <si>
    <t>Agosto – Diciembre 2022</t>
  </si>
  <si>
    <t>Enero – Junio 2023</t>
  </si>
  <si>
    <t>Donde:</t>
  </si>
  <si>
    <r>
      <rPr>
        <b/>
        <sz val="7.5"/>
        <rFont val="Arial"/>
        <family val="2"/>
      </rPr>
      <t>Diplomado</t>
    </r>
    <r>
      <rPr>
        <sz val="7.5"/>
        <rFont val="Arial"/>
        <family val="2"/>
      </rPr>
      <t xml:space="preserve"> = Cursos del Diplomado en Informática</t>
    </r>
  </si>
  <si>
    <r>
      <rPr>
        <b/>
        <sz val="7.5"/>
        <rFont val="Arial"/>
        <family val="2"/>
      </rPr>
      <t>LI</t>
    </r>
    <r>
      <rPr>
        <sz val="7.5"/>
        <rFont val="Arial"/>
        <family val="2"/>
      </rPr>
      <t xml:space="preserve"> = Licenciatura en Informática</t>
    </r>
  </si>
  <si>
    <r>
      <rPr>
        <b/>
        <sz val="7.5"/>
        <rFont val="Arial"/>
        <family val="2"/>
      </rPr>
      <t>IE</t>
    </r>
    <r>
      <rPr>
        <sz val="7.5"/>
        <rFont val="Arial"/>
        <family val="2"/>
      </rPr>
      <t xml:space="preserve"> = Ingeniería Eléctrica</t>
    </r>
  </si>
  <si>
    <r>
      <rPr>
        <b/>
        <sz val="7.5"/>
        <rFont val="Arial"/>
        <family val="2"/>
      </rPr>
      <t>IL</t>
    </r>
    <r>
      <rPr>
        <sz val="7.5"/>
        <rFont val="Arial"/>
        <family val="2"/>
      </rPr>
      <t xml:space="preserve"> = Ingeniería Electrónica</t>
    </r>
  </si>
  <si>
    <r>
      <rPr>
        <b/>
        <sz val="7.5"/>
        <rFont val="Arial"/>
        <family val="2"/>
      </rPr>
      <t>ISC</t>
    </r>
    <r>
      <rPr>
        <sz val="7.5"/>
        <rFont val="Arial"/>
        <family val="2"/>
      </rPr>
      <t xml:space="preserve"> = Ingeniería en Sistemas Computacionales</t>
    </r>
  </si>
  <si>
    <r>
      <rPr>
        <b/>
        <sz val="7.5"/>
        <rFont val="Arial"/>
        <family val="2"/>
      </rPr>
      <t xml:space="preserve">ITIC = </t>
    </r>
    <r>
      <rPr>
        <sz val="7.5"/>
        <rFont val="Arial"/>
        <family val="2"/>
      </rPr>
      <t>Ingeniería en Tecnologías de la Información y Comunicaciones</t>
    </r>
  </si>
  <si>
    <r>
      <rPr>
        <b/>
        <sz val="7.5"/>
        <rFont val="Arial"/>
        <family val="2"/>
      </rPr>
      <t>LINF</t>
    </r>
    <r>
      <rPr>
        <sz val="7.5"/>
        <rFont val="Arial"/>
        <family val="2"/>
      </rPr>
      <t xml:space="preserve"> = Licenciatura en Informática</t>
    </r>
  </si>
  <si>
    <r>
      <rPr>
        <b/>
        <sz val="7.5"/>
        <rFont val="Arial"/>
        <family val="2"/>
      </rPr>
      <t>MCCC</t>
    </r>
    <r>
      <rPr>
        <sz val="7.5"/>
        <rFont val="Arial"/>
        <family val="2"/>
      </rPr>
      <t xml:space="preserve"> = Maestría en Ciencias en Ciencias de la Computación</t>
    </r>
  </si>
  <si>
    <r>
      <rPr>
        <b/>
        <sz val="7.5"/>
        <rFont val="Arial"/>
        <family val="2"/>
      </rPr>
      <t xml:space="preserve">MCIE = </t>
    </r>
    <r>
      <rPr>
        <sz val="7.5"/>
        <rFont val="Arial"/>
        <family val="2"/>
      </rPr>
      <t>Maestría en Ciencias en Ingeniería Electrónica</t>
    </r>
  </si>
  <si>
    <r>
      <rPr>
        <b/>
        <sz val="7.5"/>
        <rFont val="Arial"/>
        <family val="2"/>
      </rPr>
      <t xml:space="preserve">IMCT = </t>
    </r>
    <r>
      <rPr>
        <sz val="7.5"/>
        <rFont val="Arial"/>
        <family val="2"/>
      </rPr>
      <t>Ingeniería Mecatrónica</t>
    </r>
  </si>
  <si>
    <t>Total de Alumnos atendidos</t>
  </si>
  <si>
    <t>Años</t>
  </si>
  <si>
    <t>Por Año</t>
  </si>
  <si>
    <t>No.</t>
  </si>
  <si>
    <t>Curso</t>
  </si>
  <si>
    <t>No. de veces</t>
  </si>
  <si>
    <t>Enero Junio 2000</t>
  </si>
  <si>
    <t>Enero Junio 1999</t>
  </si>
  <si>
    <t>Agosto Diciembre 1999</t>
  </si>
  <si>
    <t>Enero Junio 2001</t>
  </si>
  <si>
    <t>Agosto Diciembre 2001</t>
  </si>
  <si>
    <t>Enero Junio 2002</t>
  </si>
  <si>
    <t>Agosto Diciembre 2002</t>
  </si>
  <si>
    <t>Enero Junio 2003</t>
  </si>
  <si>
    <t>Agosto Diciembre 2003</t>
  </si>
  <si>
    <t>Enero Junio 2004</t>
  </si>
  <si>
    <t>Enero Junio 2005</t>
  </si>
  <si>
    <t>Agosto Diciembre 2005</t>
  </si>
  <si>
    <t>Agosto Diciembre 2004</t>
  </si>
  <si>
    <t>Junio Agosto 2005</t>
  </si>
  <si>
    <t>Agosto Diciembre 2006</t>
  </si>
  <si>
    <t>Enero Junio 2007</t>
  </si>
  <si>
    <t>Enero Junio 2008</t>
  </si>
  <si>
    <t>Enero Junio 2009</t>
  </si>
  <si>
    <t>Agosto Diciembre 2009</t>
  </si>
  <si>
    <t>Enero Junio 2010</t>
  </si>
  <si>
    <t>Agosto Diciembre 2010</t>
  </si>
  <si>
    <t>Enero Junio 2011</t>
  </si>
  <si>
    <t>Agosto Diciembre 2011</t>
  </si>
  <si>
    <t>Enero Junio 2012</t>
  </si>
  <si>
    <t>Agosto Diciembre 2012</t>
  </si>
  <si>
    <t>Enero Junio 2013</t>
  </si>
  <si>
    <t>Agosto Diciembre 2000</t>
  </si>
  <si>
    <t>Enero Junio 2006</t>
  </si>
  <si>
    <t>Agosto Diciembre 2007</t>
  </si>
  <si>
    <t>Agosto Diciembre 2008</t>
  </si>
  <si>
    <t>Julio Agosto 2001</t>
  </si>
  <si>
    <t>Agosto Diciembre 2013</t>
  </si>
  <si>
    <t>Enero Junio 2015</t>
  </si>
  <si>
    <t>Enero Junio 2018</t>
  </si>
  <si>
    <t>Ene-Jun 2018</t>
  </si>
  <si>
    <t>Ago-Dic 2018</t>
  </si>
  <si>
    <t>Ene-Jun 2019</t>
  </si>
  <si>
    <t>Mar-Jul 2021</t>
  </si>
  <si>
    <t>Ago-Dic 2022</t>
  </si>
  <si>
    <t>Ene-Jun 2023</t>
  </si>
  <si>
    <t>Enero Junio 2020</t>
  </si>
  <si>
    <t>Marzo Julio 2021</t>
  </si>
  <si>
    <t>Sep 2020-Ene 2021</t>
  </si>
  <si>
    <t>Ago-Dic 2013</t>
  </si>
  <si>
    <t>Ene-Jun 2015</t>
  </si>
  <si>
    <t>Ene-Jun 2016</t>
  </si>
  <si>
    <t>Ene-Jun 2017</t>
  </si>
  <si>
    <t>Ago-Dic 2017</t>
  </si>
  <si>
    <t>Mecatrónica</t>
  </si>
  <si>
    <t>Ago-Dic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</si>
</sst>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Arial"/>
      <family val="2"/>
    </font>
    <font>
      <sz val="7.5"/>
      <name val="arial"/>
      <family val="2"/>
    </font>
    <font>
      <b/>
      <i/>
      <sz val="13.5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wrapText="1"/>
    </xf>
    <xf numFmtId="164" fontId="6" fillId="3" borderId="1" xfId="0" applyFont="1" applyFill="1" applyBorder="1" applyAlignment="1">
      <alignment horizontal="center" wrapText="1"/>
    </xf>
    <xf numFmtId="164" fontId="6" fillId="3" borderId="1" xfId="0" applyFont="1" applyFill="1" applyBorder="1" applyAlignment="1">
      <alignment wrapText="1"/>
    </xf>
    <xf numFmtId="164" fontId="0" fillId="0" borderId="1" xfId="0" applyBorder="1" applyAlignment="1">
      <alignment wrapText="1"/>
    </xf>
    <xf numFmtId="164" fontId="7" fillId="0" borderId="1" xfId="0" applyFont="1" applyBorder="1" applyAlignment="1">
      <alignment horizontal="center" wrapText="1"/>
    </xf>
    <xf numFmtId="164" fontId="6" fillId="4" borderId="1" xfId="0" applyFont="1" applyFill="1" applyBorder="1" applyAlignment="1">
      <alignment horizontal="center" wrapText="1"/>
    </xf>
    <xf numFmtId="164" fontId="6" fillId="4" borderId="1" xfId="0" applyFont="1" applyFill="1" applyBorder="1" applyAlignment="1">
      <alignment wrapText="1"/>
    </xf>
    <xf numFmtId="164" fontId="6" fillId="0" borderId="1" xfId="0" applyFont="1" applyBorder="1" applyAlignment="1">
      <alignment wrapText="1"/>
    </xf>
    <xf numFmtId="164" fontId="6" fillId="5" borderId="1" xfId="0" applyFont="1" applyFill="1" applyBorder="1" applyAlignment="1">
      <alignment horizontal="center" wrapText="1"/>
    </xf>
    <xf numFmtId="164" fontId="6" fillId="5" borderId="1" xfId="0" applyFont="1" applyFill="1" applyBorder="1" applyAlignment="1">
      <alignment wrapText="1"/>
    </xf>
    <xf numFmtId="164" fontId="0" fillId="0" borderId="1" xfId="0" applyBorder="1" applyAlignment="1">
      <alignment horizontal="center" wrapText="1"/>
    </xf>
    <xf numFmtId="164" fontId="6" fillId="2" borderId="1" xfId="0" applyFont="1" applyFill="1" applyBorder="1" applyAlignment="1">
      <alignment horizontal="left" wrapText="1"/>
    </xf>
    <xf numFmtId="164" fontId="6" fillId="6" borderId="1" xfId="0" applyFont="1" applyFill="1" applyBorder="1" applyAlignment="1">
      <alignment horizontal="center" wrapText="1"/>
    </xf>
    <xf numFmtId="164" fontId="6" fillId="6" borderId="1" xfId="0" applyFont="1" applyFill="1" applyBorder="1" applyAlignment="1">
      <alignment horizontal="left" wrapText="1"/>
    </xf>
    <xf numFmtId="164" fontId="6" fillId="5" borderId="1" xfId="0" applyFont="1" applyFill="1" applyBorder="1" applyAlignment="1">
      <alignment horizontal="left" wrapText="1"/>
    </xf>
    <xf numFmtId="164" fontId="0" fillId="0" borderId="0" xfId="0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6" fillId="5" borderId="0" xfId="0" applyFont="1" applyFill="1" applyAlignment="1">
      <alignment/>
    </xf>
    <xf numFmtId="164" fontId="6" fillId="0" borderId="0" xfId="0" applyFont="1" applyAlignment="1">
      <alignment/>
    </xf>
    <xf numFmtId="164" fontId="6" fillId="7" borderId="1" xfId="0" applyFont="1" applyFill="1" applyBorder="1" applyAlignment="1">
      <alignment horizontal="center" wrapText="1"/>
    </xf>
    <xf numFmtId="164" fontId="6" fillId="7" borderId="1" xfId="0" applyFont="1" applyFill="1" applyBorder="1" applyAlignment="1">
      <alignment horizontal="left" wrapText="1"/>
    </xf>
    <xf numFmtId="164" fontId="0" fillId="0" borderId="0" xfId="0" applyFill="1" applyAlignment="1">
      <alignment/>
    </xf>
    <xf numFmtId="164" fontId="6" fillId="8" borderId="1" xfId="0" applyFont="1" applyFill="1" applyBorder="1" applyAlignment="1">
      <alignment horizontal="center" wrapText="1"/>
    </xf>
    <xf numFmtId="164" fontId="1" fillId="8" borderId="0" xfId="0" applyFont="1" applyFill="1" applyBorder="1" applyAlignment="1">
      <alignment horizontal="left" wrapText="1"/>
    </xf>
    <xf numFmtId="164" fontId="6" fillId="9" borderId="1" xfId="0" applyFont="1" applyFill="1" applyBorder="1" applyAlignment="1">
      <alignment horizontal="center" wrapText="1"/>
    </xf>
    <xf numFmtId="164" fontId="6" fillId="9" borderId="1" xfId="0" applyFont="1" applyFill="1" applyBorder="1" applyAlignment="1">
      <alignment horizontal="left" wrapText="1"/>
    </xf>
    <xf numFmtId="164" fontId="6" fillId="8" borderId="2" xfId="0" applyFont="1" applyFill="1" applyBorder="1" applyAlignment="1">
      <alignment horizontal="center" wrapText="1"/>
    </xf>
    <xf numFmtId="164" fontId="1" fillId="8" borderId="2" xfId="0" applyFont="1" applyFill="1" applyBorder="1" applyAlignment="1">
      <alignment horizontal="left" wrapText="1"/>
    </xf>
    <xf numFmtId="164" fontId="6" fillId="2" borderId="2" xfId="0" applyFont="1" applyFill="1" applyBorder="1" applyAlignment="1">
      <alignment horizontal="center" wrapText="1"/>
    </xf>
    <xf numFmtId="164" fontId="6" fillId="2" borderId="2" xfId="0" applyFont="1" applyFill="1" applyBorder="1" applyAlignment="1">
      <alignment horizontal="left" wrapText="1"/>
    </xf>
    <xf numFmtId="164" fontId="6" fillId="7" borderId="2" xfId="0" applyFont="1" applyFill="1" applyBorder="1" applyAlignment="1">
      <alignment horizontal="center" wrapText="1"/>
    </xf>
    <xf numFmtId="164" fontId="6" fillId="7" borderId="2" xfId="0" applyFont="1" applyFill="1" applyBorder="1" applyAlignment="1">
      <alignment horizontal="left" wrapText="1"/>
    </xf>
    <xf numFmtId="164" fontId="0" fillId="0" borderId="2" xfId="0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6" fillId="10" borderId="1" xfId="0" applyFont="1" applyFill="1" applyBorder="1" applyAlignment="1">
      <alignment horizontal="center" wrapText="1"/>
    </xf>
    <xf numFmtId="164" fontId="6" fillId="10" borderId="1" xfId="0" applyFont="1" applyFill="1" applyBorder="1" applyAlignment="1">
      <alignment horizontal="left" wrapText="1"/>
    </xf>
    <xf numFmtId="164" fontId="1" fillId="2" borderId="2" xfId="0" applyFont="1" applyFill="1" applyBorder="1" applyAlignment="1">
      <alignment horizontal="left" wrapText="1"/>
    </xf>
    <xf numFmtId="164" fontId="1" fillId="2" borderId="0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wrapText="1"/>
    </xf>
    <xf numFmtId="164" fontId="9" fillId="0" borderId="3" xfId="0" applyFont="1" applyBorder="1" applyAlignment="1">
      <alignment horizontal="center" wrapText="1"/>
    </xf>
    <xf numFmtId="164" fontId="9" fillId="0" borderId="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1" xfId="0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0" borderId="5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Font="1" applyBorder="1" applyAlignment="1">
      <alignment horizontal="center"/>
    </xf>
    <xf numFmtId="164" fontId="8" fillId="0" borderId="5" xfId="0" applyFont="1" applyBorder="1" applyAlignment="1">
      <alignment horizontal="center" wrapText="1"/>
    </xf>
    <xf numFmtId="164" fontId="8" fillId="0" borderId="7" xfId="0" applyFont="1" applyBorder="1" applyAlignment="1">
      <alignment horizontal="center" wrapText="1"/>
    </xf>
    <xf numFmtId="164" fontId="8" fillId="0" borderId="9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/>
    </xf>
    <xf numFmtId="164" fontId="8" fillId="0" borderId="11" xfId="0" applyFont="1" applyBorder="1" applyAlignment="1">
      <alignment horizontal="center" wrapText="1"/>
    </xf>
    <xf numFmtId="164" fontId="8" fillId="0" borderId="11" xfId="0" applyFont="1" applyBorder="1" applyAlignment="1">
      <alignment horizontal="center"/>
    </xf>
    <xf numFmtId="164" fontId="8" fillId="0" borderId="10" xfId="0" applyFont="1" applyBorder="1" applyAlignment="1">
      <alignment horizontal="center" wrapText="1"/>
    </xf>
    <xf numFmtId="164" fontId="0" fillId="0" borderId="11" xfId="0" applyBorder="1" applyAlignment="1">
      <alignment/>
    </xf>
    <xf numFmtId="164" fontId="0" fillId="0" borderId="10" xfId="0" applyBorder="1" applyAlignment="1">
      <alignment/>
    </xf>
    <xf numFmtId="164" fontId="8" fillId="0" borderId="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7" xfId="0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4" borderId="0" xfId="0" applyFont="1" applyFill="1" applyBorder="1" applyAlignment="1">
      <alignment horizontal="center" wrapText="1"/>
    </xf>
    <xf numFmtId="164" fontId="1" fillId="4" borderId="0" xfId="0" applyFont="1" applyFill="1" applyBorder="1" applyAlignment="1">
      <alignment wrapText="1"/>
    </xf>
    <xf numFmtId="164" fontId="1" fillId="3" borderId="0" xfId="0" applyFont="1" applyFill="1" applyAlignment="1">
      <alignment horizontal="center"/>
    </xf>
    <xf numFmtId="164" fontId="1" fillId="3" borderId="0" xfId="0" applyFont="1" applyFill="1" applyBorder="1" applyAlignment="1">
      <alignment horizontal="center" wrapText="1"/>
    </xf>
    <xf numFmtId="164" fontId="1" fillId="3" borderId="0" xfId="0" applyFont="1" applyFill="1" applyBorder="1" applyAlignment="1">
      <alignment wrapText="1"/>
    </xf>
    <xf numFmtId="164" fontId="1" fillId="5" borderId="0" xfId="0" applyFont="1" applyFill="1" applyAlignment="1">
      <alignment horizontal="center"/>
    </xf>
    <xf numFmtId="164" fontId="1" fillId="5" borderId="0" xfId="0" applyFont="1" applyFill="1" applyBorder="1" applyAlignment="1">
      <alignment horizontal="center" wrapText="1"/>
    </xf>
    <xf numFmtId="164" fontId="1" fillId="5" borderId="0" xfId="0" applyFont="1" applyFill="1" applyBorder="1" applyAlignment="1">
      <alignment wrapText="1"/>
    </xf>
    <xf numFmtId="164" fontId="6" fillId="5" borderId="0" xfId="0" applyFont="1" applyFill="1" applyAlignment="1">
      <alignment horizontal="center"/>
    </xf>
    <xf numFmtId="164" fontId="1" fillId="5" borderId="0" xfId="0" applyFont="1" applyFill="1" applyBorder="1" applyAlignment="1">
      <alignment horizontal="left" wrapText="1"/>
    </xf>
    <xf numFmtId="164" fontId="1" fillId="5" borderId="0" xfId="0" applyFont="1" applyFill="1" applyAlignment="1">
      <alignment/>
    </xf>
    <xf numFmtId="164" fontId="1" fillId="6" borderId="0" xfId="0" applyFont="1" applyFill="1" applyAlignment="1">
      <alignment horizontal="center"/>
    </xf>
    <xf numFmtId="164" fontId="1" fillId="6" borderId="0" xfId="0" applyFont="1" applyFill="1" applyBorder="1" applyAlignment="1">
      <alignment horizontal="center" wrapText="1"/>
    </xf>
    <xf numFmtId="164" fontId="1" fillId="6" borderId="0" xfId="0" applyFont="1" applyFill="1" applyBorder="1" applyAlignment="1">
      <alignment horizontal="left" wrapText="1"/>
    </xf>
    <xf numFmtId="164" fontId="6" fillId="0" borderId="0" xfId="0" applyFont="1" applyAlignment="1">
      <alignment horizontal="left"/>
    </xf>
    <xf numFmtId="164" fontId="1" fillId="2" borderId="0" xfId="0" applyFont="1" applyFill="1" applyAlignment="1">
      <alignment horizontal="center"/>
    </xf>
    <xf numFmtId="164" fontId="1" fillId="2" borderId="0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wrapText="1"/>
    </xf>
    <xf numFmtId="164" fontId="1" fillId="7" borderId="0" xfId="0" applyFont="1" applyFill="1" applyAlignment="1">
      <alignment horizontal="center"/>
    </xf>
    <xf numFmtId="164" fontId="1" fillId="7" borderId="0" xfId="0" applyFont="1" applyFill="1" applyBorder="1" applyAlignment="1">
      <alignment horizontal="center" wrapText="1"/>
    </xf>
    <xf numFmtId="164" fontId="1" fillId="7" borderId="0" xfId="0" applyFont="1" applyFill="1" applyBorder="1" applyAlignment="1">
      <alignment horizontal="left" wrapText="1"/>
    </xf>
    <xf numFmtId="164" fontId="1" fillId="8" borderId="0" xfId="0" applyFont="1" applyFill="1" applyAlignment="1">
      <alignment horizontal="center"/>
    </xf>
    <xf numFmtId="164" fontId="1" fillId="8" borderId="0" xfId="0" applyFont="1" applyFill="1" applyBorder="1" applyAlignment="1">
      <alignment horizontal="center" wrapText="1"/>
    </xf>
    <xf numFmtId="164" fontId="1" fillId="9" borderId="0" xfId="0" applyFont="1" applyFill="1" applyAlignment="1">
      <alignment horizontal="center"/>
    </xf>
    <xf numFmtId="164" fontId="1" fillId="9" borderId="0" xfId="0" applyFont="1" applyFill="1" applyBorder="1" applyAlignment="1">
      <alignment horizontal="center" wrapText="1"/>
    </xf>
    <xf numFmtId="164" fontId="1" fillId="9" borderId="0" xfId="0" applyFont="1" applyFill="1" applyBorder="1" applyAlignment="1">
      <alignment horizontal="left" wrapText="1"/>
    </xf>
    <xf numFmtId="164" fontId="0" fillId="0" borderId="0" xfId="0" applyFont="1" applyAlignment="1">
      <alignment horizontal="right"/>
    </xf>
    <xf numFmtId="164" fontId="1" fillId="10" borderId="0" xfId="0" applyFont="1" applyFill="1" applyAlignment="1">
      <alignment horizontal="center"/>
    </xf>
    <xf numFmtId="164" fontId="1" fillId="10" borderId="0" xfId="0" applyFont="1" applyFill="1" applyBorder="1" applyAlignment="1">
      <alignment horizontal="center" wrapText="1"/>
    </xf>
    <xf numFmtId="164" fontId="1" fillId="1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548"/>
  <sheetViews>
    <sheetView tabSelected="1" zoomScale="200" zoomScaleNormal="200" workbookViewId="0" topLeftCell="I519">
      <selection activeCell="K549" sqref="K549"/>
    </sheetView>
  </sheetViews>
  <sheetFormatPr defaultColWidth="9.140625" defaultRowHeight="12.75" customHeight="1"/>
  <cols>
    <col min="1" max="1" width="2.8515625" style="0" customWidth="1"/>
    <col min="2" max="2" width="11.00390625" style="0" customWidth="1"/>
    <col min="3" max="3" width="36.421875" style="0" customWidth="1"/>
    <col min="4" max="4" width="11.00390625" style="0" customWidth="1"/>
    <col min="5" max="5" width="5.421875" style="0" customWidth="1"/>
    <col min="6" max="6" width="2.8515625" style="0" customWidth="1"/>
    <col min="7" max="7" width="5.421875" style="1" customWidth="1"/>
    <col min="8" max="8" width="8.57421875" style="2" customWidth="1"/>
    <col min="9" max="9" width="36.140625" style="2" customWidth="1"/>
    <col min="10" max="10" width="9.421875" style="1" customWidth="1"/>
    <col min="11" max="16" width="11.140625" style="3" customWidth="1"/>
    <col min="17" max="22" width="11.140625" style="4" customWidth="1"/>
    <col min="23" max="16384" width="11.00390625" style="0" customWidth="1"/>
  </cols>
  <sheetData>
    <row r="1" ht="12.75" customHeight="1">
      <c r="B1" s="5"/>
    </row>
    <row r="2" ht="12.75" customHeight="1">
      <c r="B2" s="6" t="s">
        <v>0</v>
      </c>
    </row>
    <row r="3" ht="12.75" customHeight="1">
      <c r="B3" s="7" t="s">
        <v>1</v>
      </c>
    </row>
    <row r="4" ht="12.75" customHeight="1">
      <c r="B4" s="7"/>
    </row>
    <row r="5" spans="2:10" ht="12.75" customHeight="1">
      <c r="B5" s="8" t="s">
        <v>2</v>
      </c>
      <c r="G5"/>
      <c r="H5"/>
      <c r="I5"/>
      <c r="J5" s="9"/>
    </row>
    <row r="6" spans="7:10" ht="12.75" customHeight="1">
      <c r="G6"/>
      <c r="H6"/>
      <c r="I6"/>
      <c r="J6" s="9"/>
    </row>
    <row r="7" spans="2:10" ht="12.75" customHeight="1">
      <c r="B7" s="10" t="s">
        <v>3</v>
      </c>
      <c r="C7" s="10" t="s">
        <v>4</v>
      </c>
      <c r="D7" s="10" t="s">
        <v>5</v>
      </c>
      <c r="G7"/>
      <c r="H7"/>
      <c r="I7"/>
      <c r="J7" s="9"/>
    </row>
    <row r="8" spans="2:10" ht="12.75" customHeight="1">
      <c r="B8" s="11" t="s">
        <v>6</v>
      </c>
      <c r="C8" s="12" t="s">
        <v>7</v>
      </c>
      <c r="D8" s="11">
        <v>30</v>
      </c>
      <c r="G8"/>
      <c r="H8"/>
      <c r="I8"/>
      <c r="J8" s="9"/>
    </row>
    <row r="9" spans="2:10" ht="12.75" customHeight="1">
      <c r="B9" s="11" t="s">
        <v>6</v>
      </c>
      <c r="C9" s="12" t="s">
        <v>8</v>
      </c>
      <c r="D9" s="11">
        <v>15</v>
      </c>
      <c r="G9"/>
      <c r="H9"/>
      <c r="I9"/>
      <c r="J9" s="9"/>
    </row>
    <row r="10" spans="2:10" ht="12.75" customHeight="1">
      <c r="B10" s="13" t="s">
        <v>9</v>
      </c>
      <c r="C10" s="14" t="s">
        <v>10</v>
      </c>
      <c r="D10" s="13">
        <v>33</v>
      </c>
      <c r="G10"/>
      <c r="H10"/>
      <c r="I10"/>
      <c r="J10" s="9"/>
    </row>
    <row r="11" spans="2:10" ht="12.75" customHeight="1">
      <c r="B11" s="15"/>
      <c r="C11" s="16" t="s">
        <v>11</v>
      </c>
      <c r="D11" s="16">
        <f>SUM(D8:D10)</f>
        <v>78</v>
      </c>
      <c r="G11"/>
      <c r="H11"/>
      <c r="I11"/>
      <c r="J11" s="9"/>
    </row>
    <row r="12" spans="7:10" ht="12.75" customHeight="1">
      <c r="G12"/>
      <c r="H12"/>
      <c r="I12"/>
      <c r="J12" s="9"/>
    </row>
    <row r="13" spans="2:10" ht="12.75" customHeight="1">
      <c r="B13" s="8" t="s">
        <v>12</v>
      </c>
      <c r="G13"/>
      <c r="H13"/>
      <c r="I13"/>
      <c r="J13" s="9"/>
    </row>
    <row r="14" spans="7:10" ht="12.75" customHeight="1">
      <c r="G14"/>
      <c r="H14"/>
      <c r="I14"/>
      <c r="J14" s="9"/>
    </row>
    <row r="15" spans="2:10" ht="12.75" customHeight="1">
      <c r="B15" s="10" t="s">
        <v>3</v>
      </c>
      <c r="C15" s="10" t="s">
        <v>4</v>
      </c>
      <c r="D15" s="10" t="s">
        <v>5</v>
      </c>
      <c r="G15"/>
      <c r="H15"/>
      <c r="I15"/>
      <c r="J15" s="9"/>
    </row>
    <row r="16" spans="2:10" ht="12.75" customHeight="1">
      <c r="B16" s="13" t="s">
        <v>9</v>
      </c>
      <c r="C16" s="14" t="s">
        <v>13</v>
      </c>
      <c r="D16" s="13">
        <v>25</v>
      </c>
      <c r="G16"/>
      <c r="H16"/>
      <c r="I16"/>
      <c r="J16" s="9"/>
    </row>
    <row r="17" spans="2:10" ht="12.75" customHeight="1">
      <c r="B17" s="11" t="s">
        <v>6</v>
      </c>
      <c r="C17" s="12" t="s">
        <v>8</v>
      </c>
      <c r="D17" s="11">
        <v>15</v>
      </c>
      <c r="G17"/>
      <c r="H17"/>
      <c r="I17"/>
      <c r="J17" s="9"/>
    </row>
    <row r="18" spans="2:10" ht="12.75" customHeight="1">
      <c r="B18" s="13" t="s">
        <v>9</v>
      </c>
      <c r="C18" s="14" t="s">
        <v>10</v>
      </c>
      <c r="D18" s="13">
        <v>22</v>
      </c>
      <c r="G18"/>
      <c r="H18"/>
      <c r="I18"/>
      <c r="J18" s="9"/>
    </row>
    <row r="19" spans="2:10" ht="12.75" customHeight="1">
      <c r="B19" s="15"/>
      <c r="C19" s="16" t="s">
        <v>11</v>
      </c>
      <c r="D19" s="16">
        <f>SUM(D16:D18)</f>
        <v>62</v>
      </c>
      <c r="G19"/>
      <c r="H19"/>
      <c r="I19"/>
      <c r="J19" s="9"/>
    </row>
    <row r="20" spans="7:10" ht="12.75" customHeight="1">
      <c r="G20"/>
      <c r="H20"/>
      <c r="I20"/>
      <c r="J20" s="9"/>
    </row>
    <row r="21" spans="2:10" ht="12.75" customHeight="1">
      <c r="B21" s="8" t="s">
        <v>14</v>
      </c>
      <c r="G21"/>
      <c r="H21"/>
      <c r="I21"/>
      <c r="J21" s="9"/>
    </row>
    <row r="22" spans="7:10" ht="12.75" customHeight="1">
      <c r="G22"/>
      <c r="H22"/>
      <c r="I22"/>
      <c r="J22" s="9"/>
    </row>
    <row r="23" spans="2:10" ht="12.75" customHeight="1">
      <c r="B23" s="10" t="s">
        <v>3</v>
      </c>
      <c r="C23" s="10" t="s">
        <v>4</v>
      </c>
      <c r="D23" s="10" t="s">
        <v>5</v>
      </c>
      <c r="G23"/>
      <c r="H23"/>
      <c r="I23"/>
      <c r="J23" s="9"/>
    </row>
    <row r="24" spans="2:10" ht="12.75" customHeight="1">
      <c r="B24" s="11" t="s">
        <v>6</v>
      </c>
      <c r="C24" s="12" t="s">
        <v>15</v>
      </c>
      <c r="D24" s="11">
        <v>26</v>
      </c>
      <c r="G24"/>
      <c r="H24"/>
      <c r="I24"/>
      <c r="J24" s="9"/>
    </row>
    <row r="25" spans="2:10" ht="12.75" customHeight="1">
      <c r="B25" s="11" t="s">
        <v>6</v>
      </c>
      <c r="C25" s="12" t="s">
        <v>16</v>
      </c>
      <c r="D25" s="11">
        <v>21</v>
      </c>
      <c r="G25"/>
      <c r="H25"/>
      <c r="I25"/>
      <c r="J25" s="9"/>
    </row>
    <row r="26" spans="2:10" ht="12.75" customHeight="1">
      <c r="B26" s="11" t="s">
        <v>6</v>
      </c>
      <c r="C26" s="12" t="s">
        <v>17</v>
      </c>
      <c r="D26" s="11">
        <v>24</v>
      </c>
      <c r="G26"/>
      <c r="H26"/>
      <c r="I26"/>
      <c r="J26" s="9"/>
    </row>
    <row r="27" spans="2:10" ht="12.75" customHeight="1">
      <c r="B27" s="11" t="s">
        <v>6</v>
      </c>
      <c r="C27" s="12" t="s">
        <v>18</v>
      </c>
      <c r="D27" s="11">
        <v>24</v>
      </c>
      <c r="G27"/>
      <c r="H27"/>
      <c r="I27"/>
      <c r="J27" s="9"/>
    </row>
    <row r="28" spans="2:10" ht="12.75" customHeight="1">
      <c r="B28" s="17" t="s">
        <v>19</v>
      </c>
      <c r="C28" s="18" t="s">
        <v>20</v>
      </c>
      <c r="D28" s="17">
        <v>33</v>
      </c>
      <c r="G28"/>
      <c r="H28"/>
      <c r="I28"/>
      <c r="J28" s="9"/>
    </row>
    <row r="29" spans="2:10" ht="12.75" customHeight="1">
      <c r="B29" s="10" t="s">
        <v>21</v>
      </c>
      <c r="C29" s="19" t="s">
        <v>22</v>
      </c>
      <c r="D29" s="10">
        <v>0</v>
      </c>
      <c r="E29" s="10">
        <v>15</v>
      </c>
      <c r="G29"/>
      <c r="H29"/>
      <c r="I29"/>
      <c r="J29" s="9"/>
    </row>
    <row r="30" spans="2:10" ht="12.75" customHeight="1">
      <c r="B30" s="10" t="s">
        <v>23</v>
      </c>
      <c r="C30" s="19" t="s">
        <v>24</v>
      </c>
      <c r="D30" s="10">
        <v>0</v>
      </c>
      <c r="E30" s="10">
        <v>20</v>
      </c>
      <c r="G30"/>
      <c r="H30"/>
      <c r="I30"/>
      <c r="J30" s="9"/>
    </row>
    <row r="31" spans="2:10" ht="12.75" customHeight="1">
      <c r="B31" s="15"/>
      <c r="C31" s="16" t="s">
        <v>11</v>
      </c>
      <c r="D31" s="16">
        <f>SUM(D24:D30)</f>
        <v>128</v>
      </c>
      <c r="G31"/>
      <c r="H31"/>
      <c r="I31"/>
      <c r="J31" s="9"/>
    </row>
    <row r="32" spans="7:10" ht="12.75" customHeight="1">
      <c r="G32"/>
      <c r="H32"/>
      <c r="I32"/>
      <c r="J32" s="9"/>
    </row>
    <row r="33" spans="2:10" ht="12.75" customHeight="1">
      <c r="B33" s="8" t="s">
        <v>25</v>
      </c>
      <c r="G33"/>
      <c r="H33"/>
      <c r="I33"/>
      <c r="J33" s="9"/>
    </row>
    <row r="35" spans="2:4" ht="12.75" customHeight="1">
      <c r="B35" s="10" t="s">
        <v>3</v>
      </c>
      <c r="C35" s="10" t="s">
        <v>4</v>
      </c>
      <c r="D35" s="10" t="s">
        <v>5</v>
      </c>
    </row>
    <row r="36" spans="2:4" ht="12.75" customHeight="1">
      <c r="B36" s="11" t="s">
        <v>6</v>
      </c>
      <c r="C36" s="12" t="s">
        <v>15</v>
      </c>
      <c r="D36" s="11">
        <v>31</v>
      </c>
    </row>
    <row r="37" spans="2:4" ht="12.75" customHeight="1">
      <c r="B37" s="11" t="s">
        <v>6</v>
      </c>
      <c r="C37" s="12" t="s">
        <v>16</v>
      </c>
      <c r="D37" s="11">
        <v>11</v>
      </c>
    </row>
    <row r="38" spans="2:4" ht="12.75" customHeight="1">
      <c r="B38" s="11" t="s">
        <v>6</v>
      </c>
      <c r="C38" s="12" t="s">
        <v>17</v>
      </c>
      <c r="D38" s="11">
        <v>20</v>
      </c>
    </row>
    <row r="39" spans="2:4" ht="12.75" customHeight="1">
      <c r="B39" s="11" t="s">
        <v>6</v>
      </c>
      <c r="C39" s="12" t="s">
        <v>18</v>
      </c>
      <c r="D39" s="11">
        <v>19</v>
      </c>
    </row>
    <row r="40" spans="2:5" ht="12.75" customHeight="1">
      <c r="B40" s="10" t="s">
        <v>6</v>
      </c>
      <c r="C40" s="19" t="s">
        <v>26</v>
      </c>
      <c r="D40" s="10">
        <v>0</v>
      </c>
      <c r="E40" s="10">
        <v>15</v>
      </c>
    </row>
    <row r="41" spans="2:5" ht="12.75" customHeight="1">
      <c r="B41" s="10" t="s">
        <v>6</v>
      </c>
      <c r="C41" s="19" t="s">
        <v>27</v>
      </c>
      <c r="D41" s="10">
        <v>0</v>
      </c>
      <c r="E41" s="10">
        <v>15</v>
      </c>
    </row>
    <row r="42" spans="2:5" ht="12.75" customHeight="1">
      <c r="B42" s="10" t="s">
        <v>21</v>
      </c>
      <c r="C42" s="19" t="s">
        <v>28</v>
      </c>
      <c r="D42" s="10">
        <v>0</v>
      </c>
      <c r="E42" s="10">
        <v>14</v>
      </c>
    </row>
    <row r="43" spans="2:5" ht="12.75" customHeight="1">
      <c r="B43" s="10" t="s">
        <v>21</v>
      </c>
      <c r="C43" s="19" t="s">
        <v>29</v>
      </c>
      <c r="D43" s="10">
        <v>0</v>
      </c>
      <c r="E43" s="10">
        <v>8</v>
      </c>
    </row>
    <row r="44" spans="2:4" ht="12.75" customHeight="1">
      <c r="B44" s="15"/>
      <c r="C44" s="16" t="s">
        <v>11</v>
      </c>
      <c r="D44" s="16">
        <f>SUM(D36:D43)</f>
        <v>81</v>
      </c>
    </row>
    <row r="46" ht="12.75" customHeight="1">
      <c r="B46" s="8" t="s">
        <v>30</v>
      </c>
    </row>
    <row r="48" spans="2:4" ht="12.75" customHeight="1">
      <c r="B48" s="10" t="s">
        <v>3</v>
      </c>
      <c r="C48" s="10" t="s">
        <v>4</v>
      </c>
      <c r="D48" s="10" t="s">
        <v>5</v>
      </c>
    </row>
    <row r="49" spans="2:4" ht="12.75" customHeight="1">
      <c r="B49" s="11" t="s">
        <v>6</v>
      </c>
      <c r="C49" s="12" t="s">
        <v>15</v>
      </c>
      <c r="D49" s="11">
        <v>29</v>
      </c>
    </row>
    <row r="50" spans="2:4" ht="12.75" customHeight="1">
      <c r="B50" s="11" t="s">
        <v>6</v>
      </c>
      <c r="C50" s="12" t="s">
        <v>16</v>
      </c>
      <c r="D50" s="11">
        <v>9</v>
      </c>
    </row>
    <row r="51" spans="2:4" ht="12.75" customHeight="1">
      <c r="B51" s="11" t="s">
        <v>6</v>
      </c>
      <c r="C51" s="12" t="s">
        <v>17</v>
      </c>
      <c r="D51" s="11">
        <v>11</v>
      </c>
    </row>
    <row r="52" spans="2:4" ht="12.75" customHeight="1">
      <c r="B52" s="11" t="s">
        <v>6</v>
      </c>
      <c r="C52" s="12" t="s">
        <v>31</v>
      </c>
      <c r="D52" s="11">
        <v>10</v>
      </c>
    </row>
    <row r="53" spans="2:4" ht="12.75" customHeight="1">
      <c r="B53" s="20" t="s">
        <v>32</v>
      </c>
      <c r="C53" s="21" t="s">
        <v>33</v>
      </c>
      <c r="D53" s="20">
        <v>24</v>
      </c>
    </row>
    <row r="54" spans="2:4" ht="12.75" customHeight="1">
      <c r="B54" s="15"/>
      <c r="C54" s="16" t="s">
        <v>11</v>
      </c>
      <c r="D54" s="16">
        <v>83</v>
      </c>
    </row>
    <row r="56" ht="12.75" customHeight="1">
      <c r="B56" s="8" t="s">
        <v>34</v>
      </c>
    </row>
    <row r="58" spans="2:4" ht="12.75" customHeight="1">
      <c r="B58" s="10" t="s">
        <v>3</v>
      </c>
      <c r="C58" s="10" t="s">
        <v>4</v>
      </c>
      <c r="D58" s="10" t="s">
        <v>5</v>
      </c>
    </row>
    <row r="59" spans="2:4" ht="12.75" customHeight="1">
      <c r="B59" s="11" t="s">
        <v>6</v>
      </c>
      <c r="C59" s="12" t="s">
        <v>17</v>
      </c>
      <c r="D59" s="11">
        <v>17</v>
      </c>
    </row>
    <row r="60" spans="2:4" ht="12.75" customHeight="1">
      <c r="B60" s="15"/>
      <c r="C60" s="16" t="s">
        <v>11</v>
      </c>
      <c r="D60" s="16">
        <f>SUM(D59)</f>
        <v>17</v>
      </c>
    </row>
    <row r="62" ht="12.75" customHeight="1">
      <c r="B62" s="8" t="s">
        <v>35</v>
      </c>
    </row>
    <row r="64" spans="2:4" ht="12.75" customHeight="1">
      <c r="B64" s="10" t="s">
        <v>3</v>
      </c>
      <c r="C64" s="10" t="s">
        <v>4</v>
      </c>
      <c r="D64" s="10" t="s">
        <v>5</v>
      </c>
    </row>
    <row r="65" spans="2:4" ht="12.75" customHeight="1">
      <c r="B65" s="11" t="s">
        <v>6</v>
      </c>
      <c r="C65" s="12" t="s">
        <v>15</v>
      </c>
      <c r="D65" s="11">
        <v>27</v>
      </c>
    </row>
    <row r="66" spans="2:4" ht="12.75" customHeight="1">
      <c r="B66" s="11" t="s">
        <v>6</v>
      </c>
      <c r="C66" s="12" t="s">
        <v>16</v>
      </c>
      <c r="D66" s="11">
        <v>21</v>
      </c>
    </row>
    <row r="67" spans="2:4" ht="12.75" customHeight="1">
      <c r="B67" s="11" t="s">
        <v>6</v>
      </c>
      <c r="C67" s="12" t="s">
        <v>36</v>
      </c>
      <c r="D67" s="11">
        <v>21</v>
      </c>
    </row>
    <row r="68" spans="2:4" ht="12.75" customHeight="1">
      <c r="B68" s="20" t="s">
        <v>32</v>
      </c>
      <c r="C68" s="21" t="s">
        <v>33</v>
      </c>
      <c r="D68" s="20">
        <v>17</v>
      </c>
    </row>
    <row r="69" spans="2:4" ht="12.75" customHeight="1">
      <c r="B69" s="15"/>
      <c r="C69" s="16" t="s">
        <v>11</v>
      </c>
      <c r="D69" s="16">
        <f>SUM(D65:D68)</f>
        <v>86</v>
      </c>
    </row>
    <row r="71" ht="12.75" customHeight="1">
      <c r="B71" s="8" t="s">
        <v>37</v>
      </c>
    </row>
    <row r="73" spans="2:4" ht="12.75" customHeight="1">
      <c r="B73" s="10" t="s">
        <v>3</v>
      </c>
      <c r="C73" s="10" t="s">
        <v>4</v>
      </c>
      <c r="D73" s="10" t="s">
        <v>5</v>
      </c>
    </row>
    <row r="74" spans="2:4" ht="12.75" customHeight="1">
      <c r="B74" s="11" t="s">
        <v>6</v>
      </c>
      <c r="C74" s="12" t="s">
        <v>38</v>
      </c>
      <c r="D74" s="11">
        <v>26</v>
      </c>
    </row>
    <row r="75" spans="2:4" ht="12.75" customHeight="1">
      <c r="B75" s="11" t="s">
        <v>6</v>
      </c>
      <c r="C75" s="12" t="s">
        <v>36</v>
      </c>
      <c r="D75" s="11">
        <v>14</v>
      </c>
    </row>
    <row r="76" spans="2:4" ht="12.75" customHeight="1">
      <c r="B76" s="20" t="s">
        <v>32</v>
      </c>
      <c r="C76" s="21" t="s">
        <v>39</v>
      </c>
      <c r="D76" s="20">
        <v>8</v>
      </c>
    </row>
    <row r="77" spans="2:4" ht="12.75" customHeight="1">
      <c r="B77" s="15"/>
      <c r="C77" s="16" t="s">
        <v>11</v>
      </c>
      <c r="D77" s="16">
        <f>SUM(D74:D76)</f>
        <v>48</v>
      </c>
    </row>
    <row r="79" ht="12.75" customHeight="1">
      <c r="B79" s="8" t="s">
        <v>40</v>
      </c>
    </row>
    <row r="81" spans="2:4" ht="12.75" customHeight="1">
      <c r="B81" s="10" t="s">
        <v>3</v>
      </c>
      <c r="C81" s="10" t="s">
        <v>4</v>
      </c>
      <c r="D81" s="10" t="s">
        <v>5</v>
      </c>
    </row>
    <row r="82" spans="2:4" ht="12.75" customHeight="1">
      <c r="B82" s="11" t="s">
        <v>6</v>
      </c>
      <c r="C82" s="12" t="s">
        <v>38</v>
      </c>
      <c r="D82" s="11">
        <v>30</v>
      </c>
    </row>
    <row r="83" spans="2:4" ht="12.75" customHeight="1">
      <c r="B83" s="11" t="s">
        <v>6</v>
      </c>
      <c r="C83" s="12" t="s">
        <v>36</v>
      </c>
      <c r="D83" s="11">
        <v>17</v>
      </c>
    </row>
    <row r="84" spans="2:4" ht="12.75" customHeight="1">
      <c r="B84" s="20" t="s">
        <v>32</v>
      </c>
      <c r="C84" s="21" t="s">
        <v>39</v>
      </c>
      <c r="D84" s="20">
        <v>9</v>
      </c>
    </row>
    <row r="85" spans="2:4" ht="12.75" customHeight="1">
      <c r="B85" s="15"/>
      <c r="C85" s="16" t="s">
        <v>11</v>
      </c>
      <c r="D85" s="16">
        <f>SUM(D82:D84)</f>
        <v>56</v>
      </c>
    </row>
    <row r="87" ht="12.75" customHeight="1">
      <c r="B87" s="8" t="s">
        <v>41</v>
      </c>
    </row>
    <row r="89" spans="2:4" ht="12.75" customHeight="1">
      <c r="B89" s="10" t="s">
        <v>3</v>
      </c>
      <c r="C89" s="10" t="s">
        <v>4</v>
      </c>
      <c r="D89" s="10" t="s">
        <v>5</v>
      </c>
    </row>
    <row r="90" spans="2:4" ht="12.75" customHeight="1">
      <c r="B90" s="11" t="s">
        <v>6</v>
      </c>
      <c r="C90" s="12" t="s">
        <v>38</v>
      </c>
      <c r="D90" s="11">
        <v>27</v>
      </c>
    </row>
    <row r="91" spans="2:4" ht="12.75" customHeight="1">
      <c r="B91" s="11" t="s">
        <v>6</v>
      </c>
      <c r="C91" s="12" t="s">
        <v>42</v>
      </c>
      <c r="D91" s="11">
        <v>25</v>
      </c>
    </row>
    <row r="92" spans="2:4" ht="12.75" customHeight="1">
      <c r="B92" s="20" t="s">
        <v>32</v>
      </c>
      <c r="C92" s="21" t="s">
        <v>39</v>
      </c>
      <c r="D92" s="20">
        <v>8</v>
      </c>
    </row>
    <row r="93" spans="2:4" ht="12.75" customHeight="1">
      <c r="B93" s="15"/>
      <c r="C93" s="16" t="s">
        <v>11</v>
      </c>
      <c r="D93" s="16">
        <f>SUM(D90:D92)</f>
        <v>60</v>
      </c>
    </row>
    <row r="95" ht="12.75" customHeight="1">
      <c r="B95" s="8" t="s">
        <v>43</v>
      </c>
    </row>
    <row r="97" spans="2:4" ht="12.75" customHeight="1">
      <c r="B97" s="10" t="s">
        <v>3</v>
      </c>
      <c r="C97" s="10" t="s">
        <v>4</v>
      </c>
      <c r="D97" s="10" t="s">
        <v>5</v>
      </c>
    </row>
    <row r="98" spans="2:5" ht="12.75" customHeight="1">
      <c r="B98" s="10" t="s">
        <v>44</v>
      </c>
      <c r="C98" s="10" t="s">
        <v>45</v>
      </c>
      <c r="D98" s="10">
        <v>0</v>
      </c>
      <c r="E98" s="10">
        <v>23</v>
      </c>
    </row>
    <row r="99" spans="2:4" ht="12.75" customHeight="1">
      <c r="B99" s="22"/>
      <c r="C99" s="16" t="s">
        <v>11</v>
      </c>
      <c r="D99" s="16">
        <f>SUM(D98:D98)</f>
        <v>0</v>
      </c>
    </row>
    <row r="101" ht="12.75" customHeight="1">
      <c r="B101" s="8" t="s">
        <v>46</v>
      </c>
    </row>
    <row r="103" spans="2:4" ht="12.75" customHeight="1">
      <c r="B103" s="10" t="s">
        <v>3</v>
      </c>
      <c r="C103" s="10" t="s">
        <v>4</v>
      </c>
      <c r="D103" s="10" t="s">
        <v>5</v>
      </c>
    </row>
    <row r="104" spans="2:4" ht="12.75" customHeight="1">
      <c r="B104" s="11" t="s">
        <v>6</v>
      </c>
      <c r="C104" s="12" t="s">
        <v>47</v>
      </c>
      <c r="D104" s="11">
        <v>27</v>
      </c>
    </row>
    <row r="105" spans="2:4" ht="12.75" customHeight="1">
      <c r="B105" s="11" t="s">
        <v>6</v>
      </c>
      <c r="C105" s="12" t="s">
        <v>38</v>
      </c>
      <c r="D105" s="11">
        <v>34</v>
      </c>
    </row>
    <row r="106" spans="2:4" ht="12.75" customHeight="1">
      <c r="B106" s="20" t="s">
        <v>32</v>
      </c>
      <c r="C106" s="21" t="s">
        <v>48</v>
      </c>
      <c r="D106" s="20">
        <v>6</v>
      </c>
    </row>
    <row r="107" spans="2:4" ht="12.75" customHeight="1">
      <c r="B107" s="22"/>
      <c r="C107" s="16" t="s">
        <v>11</v>
      </c>
      <c r="D107" s="16">
        <f>SUM(D104:D106)</f>
        <v>67</v>
      </c>
    </row>
    <row r="109" ht="12.75" customHeight="1">
      <c r="B109" s="8" t="s">
        <v>49</v>
      </c>
    </row>
    <row r="111" spans="2:4" ht="12.75" customHeight="1">
      <c r="B111" s="10" t="s">
        <v>3</v>
      </c>
      <c r="C111" s="10" t="s">
        <v>4</v>
      </c>
      <c r="D111" s="10" t="s">
        <v>5</v>
      </c>
    </row>
    <row r="112" spans="2:4" ht="12.75" customHeight="1">
      <c r="B112" s="11" t="s">
        <v>6</v>
      </c>
      <c r="C112" s="23" t="s">
        <v>38</v>
      </c>
      <c r="D112" s="11">
        <v>27</v>
      </c>
    </row>
    <row r="113" spans="2:4" ht="12.75" customHeight="1">
      <c r="B113" s="11" t="s">
        <v>6</v>
      </c>
      <c r="C113" s="23" t="s">
        <v>47</v>
      </c>
      <c r="D113" s="11">
        <v>25</v>
      </c>
    </row>
    <row r="114" spans="2:4" ht="12.75" customHeight="1">
      <c r="B114" s="24" t="s">
        <v>23</v>
      </c>
      <c r="C114" s="25" t="s">
        <v>50</v>
      </c>
      <c r="D114" s="24">
        <v>29</v>
      </c>
    </row>
    <row r="115" spans="2:4" ht="12.75" customHeight="1">
      <c r="B115" s="20" t="s">
        <v>32</v>
      </c>
      <c r="C115" s="26" t="s">
        <v>48</v>
      </c>
      <c r="D115" s="20">
        <v>6</v>
      </c>
    </row>
    <row r="116" spans="2:4" ht="12.75" customHeight="1">
      <c r="B116" s="22"/>
      <c r="C116" s="16" t="s">
        <v>11</v>
      </c>
      <c r="D116" s="16">
        <f>SUM(D112:D115)</f>
        <v>87</v>
      </c>
    </row>
    <row r="118" ht="12.75" customHeight="1">
      <c r="B118" s="8" t="s">
        <v>51</v>
      </c>
    </row>
    <row r="120" spans="2:4" ht="12.75" customHeight="1">
      <c r="B120" s="10" t="s">
        <v>3</v>
      </c>
      <c r="C120" s="10" t="s">
        <v>4</v>
      </c>
      <c r="D120" s="10" t="s">
        <v>5</v>
      </c>
    </row>
    <row r="121" spans="2:4" ht="12.75" customHeight="1">
      <c r="B121" s="11" t="s">
        <v>6</v>
      </c>
      <c r="C121" s="23" t="s">
        <v>38</v>
      </c>
      <c r="D121" s="11">
        <v>19</v>
      </c>
    </row>
    <row r="122" spans="2:4" ht="12.75" customHeight="1">
      <c r="B122" s="11" t="s">
        <v>6</v>
      </c>
      <c r="C122" s="23" t="s">
        <v>47</v>
      </c>
      <c r="D122" s="11">
        <v>27</v>
      </c>
    </row>
    <row r="123" spans="2:4" ht="12.75" customHeight="1">
      <c r="B123" s="24" t="s">
        <v>23</v>
      </c>
      <c r="C123" s="25" t="s">
        <v>50</v>
      </c>
      <c r="D123" s="24">
        <v>25</v>
      </c>
    </row>
    <row r="124" spans="2:4" ht="12.75" customHeight="1">
      <c r="B124" s="20" t="s">
        <v>32</v>
      </c>
      <c r="C124" s="26" t="s">
        <v>52</v>
      </c>
      <c r="D124" s="20">
        <v>4</v>
      </c>
    </row>
    <row r="125" spans="2:4" ht="12.75" customHeight="1">
      <c r="B125" s="22"/>
      <c r="C125" s="16" t="s">
        <v>11</v>
      </c>
      <c r="D125" s="16">
        <f>SUM(D121:D124)</f>
        <v>75</v>
      </c>
    </row>
    <row r="127" ht="12.75" customHeight="1">
      <c r="B127" s="8" t="s">
        <v>53</v>
      </c>
    </row>
    <row r="129" spans="2:4" ht="12.75" customHeight="1">
      <c r="B129" s="10" t="s">
        <v>3</v>
      </c>
      <c r="C129" s="10" t="s">
        <v>4</v>
      </c>
      <c r="D129" s="10" t="s">
        <v>5</v>
      </c>
    </row>
    <row r="130" spans="2:4" ht="12.75" customHeight="1">
      <c r="B130" s="11" t="s">
        <v>6</v>
      </c>
      <c r="C130" s="23" t="s">
        <v>38</v>
      </c>
      <c r="D130" s="11">
        <v>31</v>
      </c>
    </row>
    <row r="131" spans="2:4" ht="12.75" customHeight="1">
      <c r="B131" s="11" t="s">
        <v>6</v>
      </c>
      <c r="C131" s="23" t="s">
        <v>47</v>
      </c>
      <c r="D131" s="11">
        <v>35</v>
      </c>
    </row>
    <row r="132" spans="2:4" ht="12.75" customHeight="1">
      <c r="B132" s="20" t="s">
        <v>32</v>
      </c>
      <c r="C132" s="26" t="s">
        <v>54</v>
      </c>
      <c r="D132" s="20">
        <v>3</v>
      </c>
    </row>
    <row r="133" spans="2:4" ht="12.75" customHeight="1">
      <c r="B133" s="20" t="s">
        <v>32</v>
      </c>
      <c r="C133" s="26" t="s">
        <v>48</v>
      </c>
      <c r="D133" s="20">
        <v>6</v>
      </c>
    </row>
    <row r="134" spans="2:4" ht="12.75" customHeight="1">
      <c r="B134" s="22"/>
      <c r="C134" s="16" t="s">
        <v>11</v>
      </c>
      <c r="D134" s="16">
        <f>SUM(D130:D133)</f>
        <v>75</v>
      </c>
    </row>
    <row r="135" spans="2:4" ht="12.75" customHeight="1">
      <c r="B135" s="27"/>
      <c r="C135" s="28"/>
      <c r="D135" s="28"/>
    </row>
    <row r="136" ht="12.75" customHeight="1">
      <c r="B136" s="8" t="s">
        <v>55</v>
      </c>
    </row>
    <row r="138" spans="2:4" ht="12.75" customHeight="1">
      <c r="B138" s="10" t="s">
        <v>3</v>
      </c>
      <c r="C138" s="10" t="s">
        <v>4</v>
      </c>
      <c r="D138" s="10" t="s">
        <v>5</v>
      </c>
    </row>
    <row r="139" spans="2:4" ht="12.75" customHeight="1">
      <c r="B139" s="20" t="s">
        <v>32</v>
      </c>
      <c r="C139" s="29" t="s">
        <v>56</v>
      </c>
      <c r="D139" s="20">
        <v>15</v>
      </c>
    </row>
    <row r="140" spans="2:4" ht="12.75" customHeight="1">
      <c r="B140" s="15"/>
      <c r="C140" s="16" t="s">
        <v>11</v>
      </c>
      <c r="D140" s="16">
        <f>SUM(D139)</f>
        <v>15</v>
      </c>
    </row>
    <row r="141" spans="2:4" ht="12.75" customHeight="1">
      <c r="B141" s="27"/>
      <c r="C141" s="28"/>
      <c r="D141" s="28"/>
    </row>
    <row r="142" ht="12.75" customHeight="1">
      <c r="B142" s="8" t="s">
        <v>57</v>
      </c>
    </row>
    <row r="144" spans="2:4" ht="12.75" customHeight="1">
      <c r="B144" s="10" t="s">
        <v>3</v>
      </c>
      <c r="C144" s="10" t="s">
        <v>4</v>
      </c>
      <c r="D144" s="10" t="s">
        <v>5</v>
      </c>
    </row>
    <row r="145" spans="2:4" ht="12.75" customHeight="1">
      <c r="B145" s="11" t="s">
        <v>6</v>
      </c>
      <c r="C145" s="23" t="s">
        <v>38</v>
      </c>
      <c r="D145" s="11">
        <v>19</v>
      </c>
    </row>
    <row r="146" spans="2:4" ht="12.75" customHeight="1">
      <c r="B146" s="11" t="s">
        <v>6</v>
      </c>
      <c r="C146" s="23" t="s">
        <v>47</v>
      </c>
      <c r="D146" s="11">
        <v>30</v>
      </c>
    </row>
    <row r="147" spans="2:4" ht="12.75" customHeight="1">
      <c r="B147" s="20" t="s">
        <v>32</v>
      </c>
      <c r="C147" s="26" t="s">
        <v>52</v>
      </c>
      <c r="D147" s="20">
        <v>3</v>
      </c>
    </row>
    <row r="148" spans="2:4" ht="12.75" customHeight="1">
      <c r="B148" s="20" t="s">
        <v>32</v>
      </c>
      <c r="C148" s="26" t="s">
        <v>48</v>
      </c>
      <c r="D148" s="20">
        <v>4</v>
      </c>
    </row>
    <row r="149" spans="2:4" ht="12.75" customHeight="1">
      <c r="B149" s="22"/>
      <c r="C149" s="16" t="s">
        <v>11</v>
      </c>
      <c r="D149" s="16">
        <f>SUM(D145:D148)</f>
        <v>56</v>
      </c>
    </row>
    <row r="150" spans="2:4" ht="12.75" customHeight="1">
      <c r="B150" s="27"/>
      <c r="C150" s="28"/>
      <c r="D150" s="28"/>
    </row>
    <row r="151" ht="12.75" customHeight="1">
      <c r="B151" s="8" t="s">
        <v>58</v>
      </c>
    </row>
    <row r="153" spans="2:4" ht="12.75" customHeight="1">
      <c r="B153" s="10" t="s">
        <v>3</v>
      </c>
      <c r="C153" s="10" t="s">
        <v>4</v>
      </c>
      <c r="D153" s="10" t="s">
        <v>5</v>
      </c>
    </row>
    <row r="154" spans="2:4" ht="12.75" customHeight="1">
      <c r="B154" s="11" t="s">
        <v>6</v>
      </c>
      <c r="C154" s="23" t="s">
        <v>59</v>
      </c>
      <c r="D154" s="11">
        <v>18</v>
      </c>
    </row>
    <row r="155" spans="2:4" ht="12.75" customHeight="1">
      <c r="B155" s="11" t="s">
        <v>6</v>
      </c>
      <c r="C155" s="23" t="s">
        <v>60</v>
      </c>
      <c r="D155" s="11">
        <v>17</v>
      </c>
    </row>
    <row r="156" spans="2:4" ht="12.75" customHeight="1">
      <c r="B156" s="11" t="s">
        <v>6</v>
      </c>
      <c r="C156" s="23" t="s">
        <v>61</v>
      </c>
      <c r="D156" s="11">
        <v>27</v>
      </c>
    </row>
    <row r="157" spans="2:4" ht="12.75" customHeight="1">
      <c r="B157" s="11" t="s">
        <v>6</v>
      </c>
      <c r="C157" s="23" t="s">
        <v>62</v>
      </c>
      <c r="D157" s="11">
        <v>17</v>
      </c>
    </row>
    <row r="158" spans="2:4" ht="12.75" customHeight="1">
      <c r="B158" s="11" t="s">
        <v>6</v>
      </c>
      <c r="C158" s="23" t="s">
        <v>63</v>
      </c>
      <c r="D158" s="11">
        <v>31</v>
      </c>
    </row>
    <row r="159" spans="2:4" ht="12.75" customHeight="1">
      <c r="B159" s="22"/>
      <c r="C159" s="16" t="s">
        <v>11</v>
      </c>
      <c r="D159" s="16">
        <f>SUM(D154:D158)</f>
        <v>110</v>
      </c>
    </row>
    <row r="160" spans="2:4" ht="12.75" customHeight="1">
      <c r="B160" s="27"/>
      <c r="C160" s="28"/>
      <c r="D160" s="28"/>
    </row>
    <row r="161" ht="12.75" customHeight="1">
      <c r="B161" s="8" t="s">
        <v>64</v>
      </c>
    </row>
    <row r="163" spans="2:4" ht="12.75" customHeight="1">
      <c r="B163" s="10" t="s">
        <v>3</v>
      </c>
      <c r="C163" s="10" t="s">
        <v>4</v>
      </c>
      <c r="D163" s="10" t="s">
        <v>5</v>
      </c>
    </row>
    <row r="164" spans="2:4" ht="12.75" customHeight="1">
      <c r="B164" s="11" t="s">
        <v>6</v>
      </c>
      <c r="C164" s="23" t="s">
        <v>65</v>
      </c>
      <c r="D164" s="11">
        <v>42</v>
      </c>
    </row>
    <row r="165" spans="2:4" ht="12.75" customHeight="1">
      <c r="B165" s="11" t="s">
        <v>6</v>
      </c>
      <c r="C165" s="23" t="s">
        <v>63</v>
      </c>
      <c r="D165" s="11">
        <v>19</v>
      </c>
    </row>
    <row r="166" spans="2:4" ht="12.75" customHeight="1">
      <c r="B166" s="11" t="s">
        <v>6</v>
      </c>
      <c r="C166" s="23" t="s">
        <v>47</v>
      </c>
      <c r="D166" s="11">
        <v>27</v>
      </c>
    </row>
    <row r="167" spans="2:4" ht="12.75" customHeight="1">
      <c r="B167" s="24" t="s">
        <v>23</v>
      </c>
      <c r="C167" s="25" t="s">
        <v>66</v>
      </c>
      <c r="D167" s="24">
        <v>29</v>
      </c>
    </row>
    <row r="168" spans="2:4" ht="12.75" customHeight="1">
      <c r="B168" s="22"/>
      <c r="C168" s="16" t="s">
        <v>11</v>
      </c>
      <c r="D168" s="16">
        <f>SUM(D164:D167)</f>
        <v>117</v>
      </c>
    </row>
    <row r="169" spans="2:4" ht="12.75" customHeight="1">
      <c r="B169" s="27"/>
      <c r="C169" s="28"/>
      <c r="D169" s="28"/>
    </row>
    <row r="170" ht="12.75" customHeight="1">
      <c r="B170" s="8" t="s">
        <v>67</v>
      </c>
    </row>
    <row r="172" spans="2:4" ht="12.75" customHeight="1">
      <c r="B172" s="10" t="s">
        <v>3</v>
      </c>
      <c r="C172" s="10" t="s">
        <v>4</v>
      </c>
      <c r="D172" s="10" t="s">
        <v>5</v>
      </c>
    </row>
    <row r="173" spans="2:4" ht="12.75" customHeight="1">
      <c r="B173" s="11" t="s">
        <v>6</v>
      </c>
      <c r="C173" s="23" t="s">
        <v>59</v>
      </c>
      <c r="D173" s="11">
        <v>36</v>
      </c>
    </row>
    <row r="174" spans="2:4" ht="12.75" customHeight="1">
      <c r="B174" s="24" t="s">
        <v>23</v>
      </c>
      <c r="C174" s="25" t="s">
        <v>68</v>
      </c>
      <c r="D174" s="24">
        <v>7</v>
      </c>
    </row>
    <row r="175" spans="2:4" ht="12.75" customHeight="1">
      <c r="B175" s="24" t="s">
        <v>23</v>
      </c>
      <c r="C175" s="25" t="s">
        <v>69</v>
      </c>
      <c r="D175" s="24">
        <v>16</v>
      </c>
    </row>
    <row r="176" spans="2:4" ht="12.75" customHeight="1">
      <c r="B176" s="11" t="s">
        <v>6</v>
      </c>
      <c r="C176" s="23" t="s">
        <v>70</v>
      </c>
      <c r="D176" s="11">
        <v>28</v>
      </c>
    </row>
    <row r="177" spans="2:4" ht="12.75" customHeight="1">
      <c r="B177" s="11" t="s">
        <v>6</v>
      </c>
      <c r="C177" s="23" t="s">
        <v>71</v>
      </c>
      <c r="D177" s="11">
        <v>13</v>
      </c>
    </row>
    <row r="178" spans="2:4" ht="12.75" customHeight="1">
      <c r="B178" s="22"/>
      <c r="C178" s="16" t="s">
        <v>11</v>
      </c>
      <c r="D178" s="16">
        <f>SUM(D173:D177)</f>
        <v>100</v>
      </c>
    </row>
    <row r="179" spans="2:4" ht="12.75" customHeight="1">
      <c r="B179" s="27"/>
      <c r="C179" s="28"/>
      <c r="D179" s="28"/>
    </row>
    <row r="180" ht="12.75" customHeight="1">
      <c r="B180" s="8" t="s">
        <v>72</v>
      </c>
    </row>
    <row r="182" spans="2:4" ht="12.75" customHeight="1">
      <c r="B182" s="10" t="s">
        <v>3</v>
      </c>
      <c r="C182" s="10" t="s">
        <v>4</v>
      </c>
      <c r="D182" s="10" t="s">
        <v>5</v>
      </c>
    </row>
    <row r="183" spans="2:4" ht="12.75" customHeight="1">
      <c r="B183" s="11" t="s">
        <v>6</v>
      </c>
      <c r="C183" s="23" t="s">
        <v>73</v>
      </c>
      <c r="D183" s="11">
        <v>26</v>
      </c>
    </row>
    <row r="184" spans="2:4" ht="12.75" customHeight="1">
      <c r="B184" s="11" t="s">
        <v>6</v>
      </c>
      <c r="C184" s="23" t="s">
        <v>38</v>
      </c>
      <c r="D184" s="11">
        <v>15</v>
      </c>
    </row>
    <row r="185" spans="2:4" ht="12.75" customHeight="1">
      <c r="B185" s="11" t="s">
        <v>6</v>
      </c>
      <c r="C185" s="23" t="s">
        <v>63</v>
      </c>
      <c r="D185" s="11">
        <v>10</v>
      </c>
    </row>
    <row r="186" spans="2:4" ht="12.75" customHeight="1">
      <c r="B186" s="11" t="s">
        <v>6</v>
      </c>
      <c r="C186" s="23" t="s">
        <v>74</v>
      </c>
      <c r="D186" s="11">
        <v>28</v>
      </c>
    </row>
    <row r="187" spans="2:4" ht="12.75" customHeight="1">
      <c r="B187" s="22"/>
      <c r="C187" s="16" t="s">
        <v>11</v>
      </c>
      <c r="D187" s="16">
        <f>SUM(D183:D186)</f>
        <v>79</v>
      </c>
    </row>
    <row r="188" spans="2:4" ht="12.75" customHeight="1">
      <c r="B188" s="27"/>
      <c r="C188" s="28"/>
      <c r="D188" s="28"/>
    </row>
    <row r="189" ht="12.75" customHeight="1">
      <c r="B189" s="8" t="s">
        <v>75</v>
      </c>
    </row>
    <row r="191" spans="2:4" ht="12.75" customHeight="1">
      <c r="B191" s="10" t="s">
        <v>3</v>
      </c>
      <c r="C191" s="10" t="s">
        <v>4</v>
      </c>
      <c r="D191" s="10" t="s">
        <v>5</v>
      </c>
    </row>
    <row r="192" spans="2:4" ht="12.75" customHeight="1">
      <c r="B192" s="11" t="s">
        <v>6</v>
      </c>
      <c r="C192" s="23" t="s">
        <v>74</v>
      </c>
      <c r="D192" s="11">
        <v>13</v>
      </c>
    </row>
    <row r="193" spans="2:4" ht="12.75" customHeight="1">
      <c r="B193" s="11" t="s">
        <v>6</v>
      </c>
      <c r="C193" s="23" t="s">
        <v>73</v>
      </c>
      <c r="D193" s="11">
        <v>41</v>
      </c>
    </row>
    <row r="194" spans="2:4" ht="12.75" customHeight="1">
      <c r="B194" s="24" t="s">
        <v>23</v>
      </c>
      <c r="C194" s="25" t="s">
        <v>76</v>
      </c>
      <c r="D194" s="24">
        <v>17</v>
      </c>
    </row>
    <row r="195" spans="2:4" ht="12.75" customHeight="1">
      <c r="B195" s="11" t="s">
        <v>6</v>
      </c>
      <c r="C195" s="23" t="s">
        <v>63</v>
      </c>
      <c r="D195" s="11">
        <v>17</v>
      </c>
    </row>
    <row r="196" spans="2:4" ht="12.75" customHeight="1">
      <c r="B196" s="22"/>
      <c r="C196" s="16" t="s">
        <v>11</v>
      </c>
      <c r="D196" s="16">
        <f>SUM(D192:D195)</f>
        <v>88</v>
      </c>
    </row>
    <row r="197" spans="2:4" ht="12.75" customHeight="1">
      <c r="B197" s="27"/>
      <c r="C197" s="28"/>
      <c r="D197" s="28"/>
    </row>
    <row r="198" ht="12.75" customHeight="1">
      <c r="B198" s="8" t="s">
        <v>77</v>
      </c>
    </row>
    <row r="200" spans="2:4" ht="12.75" customHeight="1">
      <c r="B200" s="10" t="s">
        <v>3</v>
      </c>
      <c r="C200" s="10" t="s">
        <v>4</v>
      </c>
      <c r="D200" s="10" t="s">
        <v>5</v>
      </c>
    </row>
    <row r="201" spans="2:4" ht="12.75" customHeight="1">
      <c r="B201" s="11" t="s">
        <v>6</v>
      </c>
      <c r="C201" s="23" t="s">
        <v>74</v>
      </c>
      <c r="D201" s="11">
        <v>29</v>
      </c>
    </row>
    <row r="202" spans="2:4" ht="12.75" customHeight="1">
      <c r="B202" s="11" t="s">
        <v>6</v>
      </c>
      <c r="C202" s="23" t="s">
        <v>73</v>
      </c>
      <c r="D202" s="11">
        <v>33</v>
      </c>
    </row>
    <row r="203" spans="2:4" ht="12.75" customHeight="1">
      <c r="B203" s="11" t="s">
        <v>6</v>
      </c>
      <c r="C203" s="23" t="s">
        <v>63</v>
      </c>
      <c r="D203" s="11">
        <v>7</v>
      </c>
    </row>
    <row r="204" spans="2:4" ht="12.75" customHeight="1">
      <c r="B204" s="22"/>
      <c r="C204" s="16" t="s">
        <v>11</v>
      </c>
      <c r="D204" s="16">
        <f>SUM(D201:D203)</f>
        <v>69</v>
      </c>
    </row>
    <row r="205" ht="12.75" customHeight="1">
      <c r="B205" s="30"/>
    </row>
    <row r="206" ht="12.75" customHeight="1">
      <c r="B206" s="8" t="s">
        <v>78</v>
      </c>
    </row>
    <row r="208" spans="2:5" ht="12.75" customHeight="1">
      <c r="B208" s="10" t="s">
        <v>3</v>
      </c>
      <c r="C208" s="10" t="s">
        <v>4</v>
      </c>
      <c r="D208" s="10" t="s">
        <v>5</v>
      </c>
      <c r="E208" s="10" t="s">
        <v>79</v>
      </c>
    </row>
    <row r="209" spans="2:5" ht="12.75" customHeight="1">
      <c r="B209" s="11" t="s">
        <v>6</v>
      </c>
      <c r="C209" s="23" t="s">
        <v>74</v>
      </c>
      <c r="D209" s="11">
        <v>37</v>
      </c>
      <c r="E209" s="10">
        <v>10</v>
      </c>
    </row>
    <row r="210" spans="2:5" ht="12.75" customHeight="1">
      <c r="B210" s="11" t="s">
        <v>6</v>
      </c>
      <c r="C210" s="23" t="s">
        <v>73</v>
      </c>
      <c r="D210" s="11">
        <v>28</v>
      </c>
      <c r="E210" s="10">
        <v>37</v>
      </c>
    </row>
    <row r="211" spans="2:5" ht="12.75" customHeight="1">
      <c r="B211" s="24" t="s">
        <v>23</v>
      </c>
      <c r="C211" s="25" t="s">
        <v>76</v>
      </c>
      <c r="D211" s="24">
        <v>23</v>
      </c>
      <c r="E211" s="24">
        <v>37</v>
      </c>
    </row>
    <row r="212" spans="2:5" ht="12.75" customHeight="1">
      <c r="B212" s="22"/>
      <c r="C212" s="16" t="s">
        <v>11</v>
      </c>
      <c r="D212" s="16">
        <f>SUM(D209:D211)</f>
        <v>88</v>
      </c>
      <c r="E212" s="10">
        <v>37</v>
      </c>
    </row>
    <row r="213" ht="12.75" customHeight="1">
      <c r="B213" s="30"/>
    </row>
    <row r="214" ht="12.75" customHeight="1">
      <c r="B214" s="8" t="s">
        <v>80</v>
      </c>
    </row>
    <row r="216" spans="2:4" ht="12.75" customHeight="1">
      <c r="B216" s="10" t="s">
        <v>3</v>
      </c>
      <c r="C216" s="10" t="s">
        <v>4</v>
      </c>
      <c r="D216" s="10" t="s">
        <v>5</v>
      </c>
    </row>
    <row r="217" spans="2:4" ht="12.75" customHeight="1">
      <c r="B217" s="24" t="s">
        <v>23</v>
      </c>
      <c r="C217" s="25" t="s">
        <v>76</v>
      </c>
      <c r="D217" s="24">
        <v>26</v>
      </c>
    </row>
    <row r="218" spans="2:4" ht="12.75" customHeight="1">
      <c r="B218" s="11" t="s">
        <v>6</v>
      </c>
      <c r="C218" s="23" t="s">
        <v>74</v>
      </c>
      <c r="D218" s="11">
        <v>30</v>
      </c>
    </row>
    <row r="219" spans="2:4" ht="12.75" customHeight="1">
      <c r="B219" s="11" t="s">
        <v>6</v>
      </c>
      <c r="C219" s="23" t="s">
        <v>81</v>
      </c>
      <c r="D219" s="11">
        <v>36</v>
      </c>
    </row>
    <row r="220" spans="2:4" ht="12.75" customHeight="1">
      <c r="B220" s="22"/>
      <c r="C220" s="16" t="s">
        <v>11</v>
      </c>
      <c r="D220" s="16">
        <f>SUM(D217:D219)</f>
        <v>92</v>
      </c>
    </row>
    <row r="221" ht="12.75" customHeight="1">
      <c r="B221" s="30"/>
    </row>
    <row r="222" ht="12.75" customHeight="1">
      <c r="B222" s="8" t="s">
        <v>82</v>
      </c>
    </row>
    <row r="224" spans="2:4" ht="12.75" customHeight="1">
      <c r="B224" s="10" t="s">
        <v>3</v>
      </c>
      <c r="C224" s="10" t="s">
        <v>4</v>
      </c>
      <c r="D224" s="10" t="s">
        <v>5</v>
      </c>
    </row>
    <row r="225" spans="2:4" ht="12.75" customHeight="1">
      <c r="B225" s="24" t="s">
        <v>23</v>
      </c>
      <c r="C225" s="25" t="s">
        <v>76</v>
      </c>
      <c r="D225" s="24">
        <v>40</v>
      </c>
    </row>
    <row r="226" spans="2:4" ht="12.75" customHeight="1">
      <c r="B226" s="11" t="s">
        <v>6</v>
      </c>
      <c r="C226" s="23" t="s">
        <v>74</v>
      </c>
      <c r="D226" s="11">
        <v>37</v>
      </c>
    </row>
    <row r="227" spans="2:4" ht="12.75" customHeight="1">
      <c r="B227" s="11" t="s">
        <v>6</v>
      </c>
      <c r="C227" s="23" t="s">
        <v>81</v>
      </c>
      <c r="D227" s="11">
        <v>20</v>
      </c>
    </row>
    <row r="228" spans="2:4" ht="12.75" customHeight="1">
      <c r="B228" s="22"/>
      <c r="C228" s="16" t="s">
        <v>11</v>
      </c>
      <c r="D228" s="16">
        <f>SUM(D225:D227)</f>
        <v>97</v>
      </c>
    </row>
    <row r="229" ht="12.75" customHeight="1">
      <c r="B229" s="30"/>
    </row>
    <row r="230" ht="12.75" customHeight="1">
      <c r="B230" s="8" t="s">
        <v>83</v>
      </c>
    </row>
    <row r="232" spans="2:4" ht="12.75" customHeight="1">
      <c r="B232" s="10" t="s">
        <v>3</v>
      </c>
      <c r="C232" s="10" t="s">
        <v>4</v>
      </c>
      <c r="D232" s="10" t="s">
        <v>5</v>
      </c>
    </row>
    <row r="233" spans="2:4" ht="12.75" customHeight="1">
      <c r="B233" s="24" t="s">
        <v>23</v>
      </c>
      <c r="C233" s="25" t="s">
        <v>76</v>
      </c>
      <c r="D233" s="24">
        <v>18</v>
      </c>
    </row>
    <row r="234" spans="2:4" ht="12.75" customHeight="1">
      <c r="B234" s="11" t="s">
        <v>6</v>
      </c>
      <c r="C234" s="23" t="s">
        <v>74</v>
      </c>
      <c r="D234" s="11">
        <v>30</v>
      </c>
    </row>
    <row r="235" spans="2:4" ht="12.75" customHeight="1">
      <c r="B235" s="11" t="s">
        <v>6</v>
      </c>
      <c r="C235" s="23" t="s">
        <v>81</v>
      </c>
      <c r="D235" s="11">
        <v>19</v>
      </c>
    </row>
    <row r="236" spans="2:4" ht="12.75" customHeight="1">
      <c r="B236" s="22"/>
      <c r="C236" s="16" t="s">
        <v>11</v>
      </c>
      <c r="D236" s="16">
        <f>SUM(D233:D235)</f>
        <v>67</v>
      </c>
    </row>
    <row r="237" ht="12.75" customHeight="1">
      <c r="B237" s="30"/>
    </row>
    <row r="238" ht="12.75" customHeight="1">
      <c r="B238" s="8" t="s">
        <v>84</v>
      </c>
    </row>
    <row r="239" ht="12.75" customHeight="1">
      <c r="B239" s="30"/>
    </row>
    <row r="240" spans="2:4" ht="12.75" customHeight="1">
      <c r="B240" s="10" t="s">
        <v>3</v>
      </c>
      <c r="C240" s="10" t="s">
        <v>4</v>
      </c>
      <c r="D240" s="10" t="s">
        <v>5</v>
      </c>
    </row>
    <row r="241" spans="2:4" ht="12.75" customHeight="1">
      <c r="B241" s="24" t="s">
        <v>23</v>
      </c>
      <c r="C241" s="25" t="s">
        <v>76</v>
      </c>
      <c r="D241" s="24">
        <v>17</v>
      </c>
    </row>
    <row r="242" spans="2:4" ht="12.75" customHeight="1">
      <c r="B242" s="11" t="s">
        <v>6</v>
      </c>
      <c r="C242" s="23" t="s">
        <v>74</v>
      </c>
      <c r="D242" s="11">
        <v>33</v>
      </c>
    </row>
    <row r="243" spans="2:4" ht="12.75" customHeight="1">
      <c r="B243" s="11" t="s">
        <v>6</v>
      </c>
      <c r="C243" s="23" t="s">
        <v>81</v>
      </c>
      <c r="D243" s="11">
        <v>7</v>
      </c>
    </row>
    <row r="244" spans="2:4" ht="12.75" customHeight="1">
      <c r="B244" s="22"/>
      <c r="C244" s="16" t="s">
        <v>11</v>
      </c>
      <c r="D244" s="16">
        <f>SUM(D241:D243)</f>
        <v>57</v>
      </c>
    </row>
    <row r="245" ht="12.75" customHeight="1">
      <c r="B245" s="30"/>
    </row>
    <row r="246" ht="12.75" customHeight="1">
      <c r="B246" s="8" t="s">
        <v>85</v>
      </c>
    </row>
    <row r="248" spans="2:4" ht="12.75" customHeight="1">
      <c r="B248" s="10" t="s">
        <v>3</v>
      </c>
      <c r="C248" s="10" t="s">
        <v>4</v>
      </c>
      <c r="D248" s="10" t="s">
        <v>5</v>
      </c>
    </row>
    <row r="249" spans="2:4" ht="12.75" customHeight="1">
      <c r="B249" s="24" t="s">
        <v>23</v>
      </c>
      <c r="C249" s="25" t="s">
        <v>76</v>
      </c>
      <c r="D249" s="24">
        <v>8</v>
      </c>
    </row>
    <row r="250" spans="2:4" ht="12.75" customHeight="1">
      <c r="B250" s="11" t="s">
        <v>6</v>
      </c>
      <c r="C250" s="23" t="s">
        <v>74</v>
      </c>
      <c r="D250" s="11">
        <v>44</v>
      </c>
    </row>
    <row r="251" spans="2:4" ht="12.75" customHeight="1">
      <c r="B251" s="11" t="s">
        <v>6</v>
      </c>
      <c r="C251" s="23" t="s">
        <v>81</v>
      </c>
      <c r="D251" s="11">
        <v>12</v>
      </c>
    </row>
    <row r="252" spans="2:4" ht="12.75" customHeight="1">
      <c r="B252" s="22"/>
      <c r="C252" s="16" t="s">
        <v>11</v>
      </c>
      <c r="D252" s="16">
        <f>SUM(D249:D251)</f>
        <v>64</v>
      </c>
    </row>
    <row r="253" ht="12.75" customHeight="1">
      <c r="B253" s="30"/>
    </row>
    <row r="254" ht="12.75" customHeight="1">
      <c r="B254" s="8" t="s">
        <v>86</v>
      </c>
    </row>
    <row r="255" ht="12.75" customHeight="1">
      <c r="B255" s="30"/>
    </row>
    <row r="256" spans="2:4" ht="12.75" customHeight="1">
      <c r="B256" s="10" t="s">
        <v>3</v>
      </c>
      <c r="C256" s="10" t="s">
        <v>4</v>
      </c>
      <c r="D256" s="10" t="s">
        <v>5</v>
      </c>
    </row>
    <row r="257" spans="2:4" ht="12.75" customHeight="1">
      <c r="B257" s="24" t="s">
        <v>23</v>
      </c>
      <c r="C257" s="25" t="s">
        <v>76</v>
      </c>
      <c r="D257" s="24">
        <v>19</v>
      </c>
    </row>
    <row r="258" spans="2:4" ht="12.75" customHeight="1">
      <c r="B258" s="11" t="s">
        <v>6</v>
      </c>
      <c r="C258" s="23" t="s">
        <v>74</v>
      </c>
      <c r="D258" s="11">
        <v>30</v>
      </c>
    </row>
    <row r="259" spans="2:4" ht="12.75" customHeight="1">
      <c r="B259" s="11" t="s">
        <v>6</v>
      </c>
      <c r="C259" s="23" t="s">
        <v>81</v>
      </c>
      <c r="D259" s="11">
        <v>16</v>
      </c>
    </row>
    <row r="260" spans="2:4" ht="12.75" customHeight="1">
      <c r="B260" s="22"/>
      <c r="C260" s="16" t="s">
        <v>11</v>
      </c>
      <c r="D260" s="16">
        <f>SUM(D257:D259)</f>
        <v>65</v>
      </c>
    </row>
    <row r="261" ht="12.75" customHeight="1">
      <c r="B261" s="30"/>
    </row>
    <row r="262" ht="12.75" customHeight="1">
      <c r="B262" s="8" t="s">
        <v>87</v>
      </c>
    </row>
    <row r="264" spans="2:4" ht="12.75" customHeight="1">
      <c r="B264" s="10" t="s">
        <v>3</v>
      </c>
      <c r="C264" s="10" t="s">
        <v>4</v>
      </c>
      <c r="D264" s="10" t="s">
        <v>5</v>
      </c>
    </row>
    <row r="265" spans="2:4" ht="12.75" customHeight="1">
      <c r="B265" s="24" t="s">
        <v>23</v>
      </c>
      <c r="C265" s="25" t="s">
        <v>76</v>
      </c>
      <c r="D265" s="24">
        <v>25</v>
      </c>
    </row>
    <row r="266" spans="2:4" ht="12.75" customHeight="1">
      <c r="B266" s="11" t="s">
        <v>6</v>
      </c>
      <c r="C266" s="23" t="s">
        <v>74</v>
      </c>
      <c r="D266" s="11">
        <v>30</v>
      </c>
    </row>
    <row r="267" spans="2:4" ht="12.75" customHeight="1">
      <c r="B267" s="11" t="s">
        <v>6</v>
      </c>
      <c r="C267" s="23" t="s">
        <v>81</v>
      </c>
      <c r="D267" s="11">
        <v>41</v>
      </c>
    </row>
    <row r="268" spans="2:4" ht="12.75" customHeight="1">
      <c r="B268" s="22"/>
      <c r="C268" s="16" t="s">
        <v>11</v>
      </c>
      <c r="D268" s="16">
        <f>SUM(D265:D267)</f>
        <v>96</v>
      </c>
    </row>
    <row r="269" ht="12.75" customHeight="1">
      <c r="B269" s="30"/>
    </row>
    <row r="270" ht="12.75" customHeight="1">
      <c r="B270" s="8" t="s">
        <v>88</v>
      </c>
    </row>
    <row r="271" ht="12.75" customHeight="1">
      <c r="B271" s="30"/>
    </row>
    <row r="272" spans="2:4" ht="12.75" customHeight="1">
      <c r="B272" s="10" t="s">
        <v>3</v>
      </c>
      <c r="C272" s="10" t="s">
        <v>4</v>
      </c>
      <c r="D272" s="10" t="s">
        <v>5</v>
      </c>
    </row>
    <row r="273" spans="2:4" ht="12.75" customHeight="1">
      <c r="B273" s="24" t="s">
        <v>23</v>
      </c>
      <c r="C273" s="25" t="s">
        <v>76</v>
      </c>
      <c r="D273" s="24">
        <v>18</v>
      </c>
    </row>
    <row r="274" spans="2:4" ht="12.75" customHeight="1">
      <c r="B274" s="11" t="s">
        <v>6</v>
      </c>
      <c r="C274" s="23" t="s">
        <v>89</v>
      </c>
      <c r="D274" s="11">
        <v>8</v>
      </c>
    </row>
    <row r="275" spans="2:4" ht="12.75" customHeight="1">
      <c r="B275" s="11" t="s">
        <v>6</v>
      </c>
      <c r="C275" s="23" t="s">
        <v>90</v>
      </c>
      <c r="D275" s="11">
        <v>31</v>
      </c>
    </row>
    <row r="276" spans="2:4" ht="12.75" customHeight="1">
      <c r="B276" s="11" t="s">
        <v>6</v>
      </c>
      <c r="C276" s="23" t="s">
        <v>81</v>
      </c>
      <c r="D276" s="11">
        <v>33</v>
      </c>
    </row>
    <row r="277" spans="2:4" ht="12.75" customHeight="1">
      <c r="B277" s="22"/>
      <c r="C277" s="16" t="s">
        <v>11</v>
      </c>
      <c r="D277" s="16">
        <f>SUM(D273:D276)</f>
        <v>90</v>
      </c>
    </row>
    <row r="278" ht="12.75" customHeight="1">
      <c r="B278" s="30"/>
    </row>
    <row r="279" ht="12.75" customHeight="1">
      <c r="B279" s="8" t="s">
        <v>91</v>
      </c>
    </row>
    <row r="281" spans="2:4" ht="12.75" customHeight="1">
      <c r="B281" s="10" t="s">
        <v>6</v>
      </c>
      <c r="C281" s="10" t="s">
        <v>4</v>
      </c>
      <c r="D281" s="10" t="s">
        <v>5</v>
      </c>
    </row>
    <row r="282" spans="2:4" ht="12.75" customHeight="1">
      <c r="B282" s="11" t="s">
        <v>6</v>
      </c>
      <c r="C282" s="23" t="s">
        <v>92</v>
      </c>
      <c r="D282" s="11">
        <v>22</v>
      </c>
    </row>
    <row r="283" spans="2:4" ht="12.75" customHeight="1">
      <c r="B283" s="11" t="s">
        <v>6</v>
      </c>
      <c r="C283" s="23" t="s">
        <v>93</v>
      </c>
      <c r="D283" s="11">
        <v>17</v>
      </c>
    </row>
    <row r="284" spans="2:4" ht="12.75" customHeight="1">
      <c r="B284" s="31" t="s">
        <v>94</v>
      </c>
      <c r="C284" s="32" t="s">
        <v>95</v>
      </c>
      <c r="D284" s="31">
        <v>5</v>
      </c>
    </row>
    <row r="285" spans="2:4" ht="12.75" customHeight="1">
      <c r="B285" s="11" t="s">
        <v>6</v>
      </c>
      <c r="C285" s="23" t="s">
        <v>81</v>
      </c>
      <c r="D285" s="11">
        <v>19</v>
      </c>
    </row>
    <row r="286" spans="2:4" ht="12.75" customHeight="1">
      <c r="B286" s="22"/>
      <c r="C286" s="16" t="s">
        <v>11</v>
      </c>
      <c r="D286" s="16">
        <f>SUM(D282:D285)</f>
        <v>63</v>
      </c>
    </row>
    <row r="287" ht="12.75" customHeight="1">
      <c r="B287" s="30"/>
    </row>
    <row r="288" ht="12.75" customHeight="1">
      <c r="B288" s="8" t="s">
        <v>96</v>
      </c>
    </row>
    <row r="289" ht="12.75" customHeight="1">
      <c r="B289" s="30"/>
    </row>
    <row r="290" spans="2:4" ht="12.75" customHeight="1">
      <c r="B290" s="10" t="s">
        <v>3</v>
      </c>
      <c r="C290" s="10" t="s">
        <v>4</v>
      </c>
      <c r="D290" s="10" t="s">
        <v>5</v>
      </c>
    </row>
    <row r="291" spans="2:4" ht="12.75" customHeight="1">
      <c r="B291" s="11" t="s">
        <v>6</v>
      </c>
      <c r="C291" s="23" t="s">
        <v>97</v>
      </c>
      <c r="D291" s="11">
        <v>19</v>
      </c>
    </row>
    <row r="292" spans="2:4" ht="12.75" customHeight="1">
      <c r="B292" s="31" t="s">
        <v>94</v>
      </c>
      <c r="C292" s="32" t="s">
        <v>74</v>
      </c>
      <c r="D292" s="31">
        <v>14</v>
      </c>
    </row>
    <row r="293" spans="2:4" ht="12.75" customHeight="1">
      <c r="B293" s="31" t="s">
        <v>94</v>
      </c>
      <c r="C293" s="32" t="s">
        <v>98</v>
      </c>
      <c r="D293" s="31">
        <v>27</v>
      </c>
    </row>
    <row r="294" spans="2:4" ht="12.75" customHeight="1">
      <c r="B294" s="11" t="s">
        <v>6</v>
      </c>
      <c r="C294" s="23" t="s">
        <v>99</v>
      </c>
      <c r="D294" s="11">
        <v>19</v>
      </c>
    </row>
    <row r="295" spans="2:4" ht="12.75" customHeight="1">
      <c r="B295" s="22"/>
      <c r="C295" s="16" t="s">
        <v>11</v>
      </c>
      <c r="D295" s="16">
        <f>SUM(D291:D294)</f>
        <v>79</v>
      </c>
    </row>
    <row r="296" ht="12.75" customHeight="1">
      <c r="B296" s="30"/>
    </row>
    <row r="297" ht="12.75" customHeight="1">
      <c r="B297" s="8" t="s">
        <v>100</v>
      </c>
    </row>
    <row r="298" ht="12.75" customHeight="1">
      <c r="B298" s="30"/>
    </row>
    <row r="299" spans="2:4" ht="12.75" customHeight="1">
      <c r="B299" s="10" t="s">
        <v>3</v>
      </c>
      <c r="C299" s="10" t="s">
        <v>4</v>
      </c>
      <c r="D299" s="10" t="s">
        <v>5</v>
      </c>
    </row>
    <row r="300" spans="2:4" ht="12.75" customHeight="1">
      <c r="B300" s="11" t="s">
        <v>6</v>
      </c>
      <c r="C300" s="23" t="s">
        <v>93</v>
      </c>
      <c r="D300" s="11">
        <v>15</v>
      </c>
    </row>
    <row r="301" spans="2:4" ht="12.75" customHeight="1">
      <c r="B301" s="11" t="s">
        <v>6</v>
      </c>
      <c r="C301" s="23" t="s">
        <v>97</v>
      </c>
      <c r="D301" s="11">
        <v>20</v>
      </c>
    </row>
    <row r="302" spans="2:4" ht="12.75" customHeight="1">
      <c r="B302" s="31" t="s">
        <v>94</v>
      </c>
      <c r="C302" s="32" t="s">
        <v>74</v>
      </c>
      <c r="D302" s="31">
        <v>13</v>
      </c>
    </row>
    <row r="303" spans="2:4" ht="12.75" customHeight="1">
      <c r="B303" s="11" t="s">
        <v>6</v>
      </c>
      <c r="C303" s="23" t="s">
        <v>99</v>
      </c>
      <c r="D303" s="11">
        <v>17</v>
      </c>
    </row>
    <row r="304" spans="2:4" ht="12.75" customHeight="1">
      <c r="B304" s="22"/>
      <c r="C304" s="16" t="s">
        <v>11</v>
      </c>
      <c r="D304" s="16">
        <f>SUM(D300:D303)</f>
        <v>65</v>
      </c>
    </row>
    <row r="305" ht="12.75" customHeight="1">
      <c r="B305" s="30"/>
    </row>
    <row r="306" ht="12.75" customHeight="1">
      <c r="B306" s="8" t="s">
        <v>101</v>
      </c>
    </row>
    <row r="307" ht="12.75" customHeight="1">
      <c r="B307" s="30"/>
    </row>
    <row r="308" spans="2:4" ht="12.75" customHeight="1">
      <c r="B308" s="10" t="s">
        <v>3</v>
      </c>
      <c r="C308" s="10" t="s">
        <v>4</v>
      </c>
      <c r="D308" s="10" t="s">
        <v>5</v>
      </c>
    </row>
    <row r="309" spans="2:5" ht="12.75" customHeight="1">
      <c r="B309" s="11" t="s">
        <v>6</v>
      </c>
      <c r="C309" s="23" t="s">
        <v>99</v>
      </c>
      <c r="D309" s="11">
        <v>14</v>
      </c>
      <c r="E309" s="33"/>
    </row>
    <row r="310" spans="2:5" ht="12.75" customHeight="1">
      <c r="B310" s="11" t="s">
        <v>6</v>
      </c>
      <c r="C310" s="23" t="s">
        <v>97</v>
      </c>
      <c r="D310" s="11">
        <v>10</v>
      </c>
      <c r="E310" s="33"/>
    </row>
    <row r="311" spans="2:5" ht="12.75" customHeight="1">
      <c r="B311" s="34" t="s">
        <v>102</v>
      </c>
      <c r="C311" s="35" t="s">
        <v>103</v>
      </c>
      <c r="D311" s="34">
        <v>20</v>
      </c>
      <c r="E311" s="33"/>
    </row>
    <row r="312" spans="2:5" ht="12.75" customHeight="1">
      <c r="B312" s="11" t="s">
        <v>6</v>
      </c>
      <c r="C312" s="23" t="s">
        <v>93</v>
      </c>
      <c r="D312" s="11">
        <v>16</v>
      </c>
      <c r="E312" s="33"/>
    </row>
    <row r="313" spans="2:4" ht="12.75" customHeight="1">
      <c r="B313" s="22"/>
      <c r="C313" s="16" t="s">
        <v>11</v>
      </c>
      <c r="D313" s="16">
        <f>SUM(D309:D312)</f>
        <v>60</v>
      </c>
    </row>
    <row r="314" ht="12.75" customHeight="1">
      <c r="B314" s="30"/>
    </row>
    <row r="315" ht="12.75" customHeight="1">
      <c r="B315" s="8" t="s">
        <v>104</v>
      </c>
    </row>
    <row r="316" ht="12.75" customHeight="1">
      <c r="B316" s="30"/>
    </row>
    <row r="317" spans="2:4" ht="12.75" customHeight="1">
      <c r="B317" s="10" t="s">
        <v>3</v>
      </c>
      <c r="C317" s="10" t="s">
        <v>4</v>
      </c>
      <c r="D317" s="10" t="s">
        <v>5</v>
      </c>
    </row>
    <row r="318" spans="2:4" ht="12.75" customHeight="1">
      <c r="B318" s="11" t="s">
        <v>6</v>
      </c>
      <c r="C318" s="23" t="s">
        <v>99</v>
      </c>
      <c r="D318" s="11">
        <v>28</v>
      </c>
    </row>
    <row r="319" spans="2:4" ht="12.75" customHeight="1">
      <c r="B319" s="11" t="s">
        <v>6</v>
      </c>
      <c r="C319" s="23" t="s">
        <v>97</v>
      </c>
      <c r="D319" s="11">
        <v>18</v>
      </c>
    </row>
    <row r="320" spans="2:4" ht="12.75" customHeight="1">
      <c r="B320" s="34" t="s">
        <v>102</v>
      </c>
      <c r="C320" s="35" t="s">
        <v>103</v>
      </c>
      <c r="D320" s="34">
        <v>24</v>
      </c>
    </row>
    <row r="321" spans="2:4" ht="12.75" customHeight="1">
      <c r="B321" s="11" t="s">
        <v>6</v>
      </c>
      <c r="C321" s="23" t="s">
        <v>93</v>
      </c>
      <c r="D321" s="11">
        <v>27</v>
      </c>
    </row>
    <row r="322" spans="2:4" ht="12.75" customHeight="1">
      <c r="B322" s="22"/>
      <c r="C322" s="16" t="s">
        <v>11</v>
      </c>
      <c r="D322" s="16">
        <f>SUM(D318:D321)</f>
        <v>97</v>
      </c>
    </row>
    <row r="323" ht="12.75" customHeight="1">
      <c r="B323" s="30"/>
    </row>
    <row r="324" ht="12.75" customHeight="1">
      <c r="B324" s="8" t="s">
        <v>105</v>
      </c>
    </row>
    <row r="325" ht="12.75" customHeight="1">
      <c r="B325" s="30"/>
    </row>
    <row r="326" spans="2:4" ht="12.75" customHeight="1">
      <c r="B326" s="10" t="s">
        <v>3</v>
      </c>
      <c r="C326" s="10" t="s">
        <v>4</v>
      </c>
      <c r="D326" s="10" t="s">
        <v>5</v>
      </c>
    </row>
    <row r="327" spans="2:4" ht="12.75" customHeight="1">
      <c r="B327" s="36" t="s">
        <v>106</v>
      </c>
      <c r="C327" s="37" t="s">
        <v>107</v>
      </c>
      <c r="D327" s="36">
        <v>1</v>
      </c>
    </row>
    <row r="328" spans="2:4" ht="12.75" customHeight="1">
      <c r="B328" s="11" t="s">
        <v>6</v>
      </c>
      <c r="C328" s="23" t="s">
        <v>99</v>
      </c>
      <c r="D328" s="11">
        <v>20</v>
      </c>
    </row>
    <row r="329" spans="2:4" ht="12.75" customHeight="1">
      <c r="B329" s="11" t="s">
        <v>6</v>
      </c>
      <c r="C329" s="23" t="s">
        <v>97</v>
      </c>
      <c r="D329" s="11">
        <v>11</v>
      </c>
    </row>
    <row r="330" spans="2:4" ht="12.75" customHeight="1">
      <c r="B330" s="34" t="s">
        <v>102</v>
      </c>
      <c r="C330" s="35" t="s">
        <v>103</v>
      </c>
      <c r="D330" s="34">
        <v>21</v>
      </c>
    </row>
    <row r="331" spans="2:4" ht="12.75" customHeight="1">
      <c r="B331" s="11" t="s">
        <v>6</v>
      </c>
      <c r="C331" s="23" t="s">
        <v>108</v>
      </c>
      <c r="D331" s="11">
        <v>26</v>
      </c>
    </row>
    <row r="332" spans="2:4" ht="12.75" customHeight="1">
      <c r="B332" s="22"/>
      <c r="C332" s="16" t="s">
        <v>11</v>
      </c>
      <c r="D332" s="16">
        <f>SUM(D328:D331)</f>
        <v>78</v>
      </c>
    </row>
    <row r="334" spans="2:10" ht="12.75" customHeight="1">
      <c r="B334" s="8" t="s">
        <v>109</v>
      </c>
      <c r="G334"/>
      <c r="H334"/>
      <c r="I334"/>
      <c r="J334"/>
    </row>
    <row r="335" spans="2:10" ht="12.75" customHeight="1">
      <c r="B335" s="30"/>
      <c r="G335"/>
      <c r="H335"/>
      <c r="I335"/>
      <c r="J335"/>
    </row>
    <row r="336" spans="2:10" ht="12.75" customHeight="1">
      <c r="B336" s="10" t="s">
        <v>3</v>
      </c>
      <c r="C336" s="10" t="s">
        <v>4</v>
      </c>
      <c r="D336" s="10" t="s">
        <v>5</v>
      </c>
      <c r="G336"/>
      <c r="H336"/>
      <c r="I336"/>
      <c r="J336"/>
    </row>
    <row r="337" spans="2:10" ht="12.75" customHeight="1">
      <c r="B337" s="34" t="s">
        <v>102</v>
      </c>
      <c r="C337" s="35" t="s">
        <v>103</v>
      </c>
      <c r="D337" s="34">
        <v>22</v>
      </c>
      <c r="G337"/>
      <c r="H337"/>
      <c r="I337"/>
      <c r="J337"/>
    </row>
    <row r="338" spans="2:10" ht="12.75" customHeight="1">
      <c r="B338" s="11" t="s">
        <v>6</v>
      </c>
      <c r="C338" s="23" t="s">
        <v>97</v>
      </c>
      <c r="D338" s="11">
        <v>18</v>
      </c>
      <c r="G338"/>
      <c r="H338"/>
      <c r="I338"/>
      <c r="J338"/>
    </row>
    <row r="339" spans="2:10" ht="12.75" customHeight="1">
      <c r="B339" s="36" t="s">
        <v>106</v>
      </c>
      <c r="C339" s="37" t="s">
        <v>110</v>
      </c>
      <c r="D339" s="36">
        <v>4</v>
      </c>
      <c r="G339"/>
      <c r="H339"/>
      <c r="I339"/>
      <c r="J339"/>
    </row>
    <row r="340" spans="2:10" ht="12.75" customHeight="1">
      <c r="B340" s="11" t="s">
        <v>6</v>
      </c>
      <c r="C340" s="23" t="s">
        <v>108</v>
      </c>
      <c r="D340" s="11">
        <v>25</v>
      </c>
      <c r="G340"/>
      <c r="H340"/>
      <c r="I340"/>
      <c r="J340"/>
    </row>
    <row r="341" spans="2:10" ht="12.75" customHeight="1">
      <c r="B341" s="22"/>
      <c r="C341" s="16" t="s">
        <v>11</v>
      </c>
      <c r="D341" s="16">
        <f>SUM(D337:D340)</f>
        <v>69</v>
      </c>
      <c r="G341"/>
      <c r="H341"/>
      <c r="I341"/>
      <c r="J341"/>
    </row>
    <row r="342" ht="12.75" customHeight="1">
      <c r="B342" s="30"/>
    </row>
    <row r="343" ht="12.75" customHeight="1">
      <c r="B343" s="8" t="s">
        <v>111</v>
      </c>
    </row>
    <row r="344" ht="12.75" customHeight="1">
      <c r="B344" s="30"/>
    </row>
    <row r="345" spans="2:4" ht="12.75" customHeight="1">
      <c r="B345" s="10" t="s">
        <v>3</v>
      </c>
      <c r="C345" s="10" t="s">
        <v>4</v>
      </c>
      <c r="D345" s="10" t="s">
        <v>5</v>
      </c>
    </row>
    <row r="346" spans="2:4" ht="12.75" customHeight="1">
      <c r="B346" s="34" t="s">
        <v>102</v>
      </c>
      <c r="C346" s="35" t="s">
        <v>103</v>
      </c>
      <c r="D346" s="34">
        <v>30</v>
      </c>
    </row>
    <row r="347" spans="2:4" ht="12.75" customHeight="1">
      <c r="B347" s="11" t="s">
        <v>6</v>
      </c>
      <c r="C347" s="23" t="s">
        <v>112</v>
      </c>
      <c r="D347" s="11">
        <v>20</v>
      </c>
    </row>
    <row r="348" spans="2:4" ht="12.75" customHeight="1">
      <c r="B348" s="11" t="s">
        <v>6</v>
      </c>
      <c r="C348" s="23" t="s">
        <v>113</v>
      </c>
      <c r="D348" s="11">
        <v>20</v>
      </c>
    </row>
    <row r="349" spans="2:4" ht="12.75" customHeight="1">
      <c r="B349" s="36" t="s">
        <v>106</v>
      </c>
      <c r="C349" s="37" t="s">
        <v>110</v>
      </c>
      <c r="D349" s="36">
        <v>1</v>
      </c>
    </row>
    <row r="350" spans="2:4" ht="12.75" customHeight="1">
      <c r="B350" s="22"/>
      <c r="C350" s="16" t="s">
        <v>11</v>
      </c>
      <c r="D350" s="16">
        <f>SUM(D346:D349)</f>
        <v>71</v>
      </c>
    </row>
    <row r="351" ht="12.75" customHeight="1">
      <c r="B351" s="30"/>
    </row>
    <row r="352" ht="12.75" customHeight="1">
      <c r="B352" s="8" t="s">
        <v>114</v>
      </c>
    </row>
    <row r="353" ht="12.75" customHeight="1">
      <c r="B353" s="30"/>
    </row>
    <row r="354" spans="2:4" ht="12.75" customHeight="1">
      <c r="B354" s="10" t="s">
        <v>3</v>
      </c>
      <c r="C354" s="10" t="s">
        <v>4</v>
      </c>
      <c r="D354" s="10" t="s">
        <v>5</v>
      </c>
    </row>
    <row r="355" spans="2:4" ht="12.75" customHeight="1">
      <c r="B355" s="34" t="s">
        <v>102</v>
      </c>
      <c r="C355" s="35" t="s">
        <v>103</v>
      </c>
      <c r="D355" s="34">
        <v>17</v>
      </c>
    </row>
    <row r="356" spans="2:4" ht="12.75" customHeight="1">
      <c r="B356" s="11" t="s">
        <v>6</v>
      </c>
      <c r="C356" s="23" t="s">
        <v>112</v>
      </c>
      <c r="D356" s="11">
        <v>19</v>
      </c>
    </row>
    <row r="357" spans="2:4" ht="12.75" customHeight="1">
      <c r="B357" s="11" t="s">
        <v>6</v>
      </c>
      <c r="C357" s="23" t="s">
        <v>113</v>
      </c>
      <c r="D357" s="11">
        <v>24</v>
      </c>
    </row>
    <row r="358" spans="2:4" ht="12.75" customHeight="1">
      <c r="B358" s="36" t="s">
        <v>106</v>
      </c>
      <c r="C358" s="37" t="s">
        <v>110</v>
      </c>
      <c r="D358" s="36">
        <v>3</v>
      </c>
    </row>
    <row r="359" spans="2:4" ht="12.75" customHeight="1">
      <c r="B359" s="22"/>
      <c r="C359" s="16" t="s">
        <v>11</v>
      </c>
      <c r="D359" s="16">
        <f>SUM(D355:D358)</f>
        <v>63</v>
      </c>
    </row>
    <row r="360" ht="12.75" customHeight="1">
      <c r="B360" s="30"/>
    </row>
    <row r="361" ht="12.75" customHeight="1">
      <c r="B361" s="8" t="s">
        <v>115</v>
      </c>
    </row>
    <row r="362" ht="12.75" customHeight="1">
      <c r="B362" s="30"/>
    </row>
    <row r="363" spans="2:4" ht="12.75" customHeight="1">
      <c r="B363" s="10" t="s">
        <v>3</v>
      </c>
      <c r="C363" s="10" t="s">
        <v>4</v>
      </c>
      <c r="D363" s="10" t="s">
        <v>5</v>
      </c>
    </row>
    <row r="364" spans="2:4" ht="12.75" customHeight="1">
      <c r="B364" s="38" t="s">
        <v>102</v>
      </c>
      <c r="C364" s="39" t="s">
        <v>103</v>
      </c>
      <c r="D364" s="38">
        <v>5</v>
      </c>
    </row>
    <row r="365" spans="2:4" ht="12.75" customHeight="1">
      <c r="B365" s="38" t="s">
        <v>102</v>
      </c>
      <c r="C365" s="39" t="s">
        <v>116</v>
      </c>
      <c r="D365" s="38">
        <v>16</v>
      </c>
    </row>
    <row r="366" spans="2:4" ht="12.75" customHeight="1">
      <c r="B366" s="40" t="s">
        <v>6</v>
      </c>
      <c r="C366" s="41" t="s">
        <v>113</v>
      </c>
      <c r="D366" s="40">
        <v>29</v>
      </c>
    </row>
    <row r="367" spans="2:4" ht="12.75" customHeight="1">
      <c r="B367" s="42" t="s">
        <v>94</v>
      </c>
      <c r="C367" s="43" t="s">
        <v>74</v>
      </c>
      <c r="D367" s="42">
        <v>25</v>
      </c>
    </row>
    <row r="368" spans="2:4" ht="12.75" customHeight="1">
      <c r="B368" s="44"/>
      <c r="C368" s="45" t="s">
        <v>11</v>
      </c>
      <c r="D368" s="45">
        <f>SUM(D364:D367)</f>
        <v>75</v>
      </c>
    </row>
    <row r="369" ht="12.75" customHeight="1">
      <c r="B369" s="30"/>
    </row>
    <row r="370" ht="12.75" customHeight="1">
      <c r="B370" s="8" t="s">
        <v>117</v>
      </c>
    </row>
    <row r="371" ht="12.75" customHeight="1">
      <c r="B371" s="30"/>
    </row>
    <row r="372" spans="2:4" ht="12.75" customHeight="1">
      <c r="B372" s="10" t="s">
        <v>3</v>
      </c>
      <c r="C372" s="10" t="s">
        <v>4</v>
      </c>
      <c r="D372" s="10" t="s">
        <v>5</v>
      </c>
    </row>
    <row r="373" spans="2:4" ht="12.75" customHeight="1">
      <c r="B373" s="11" t="s">
        <v>6</v>
      </c>
      <c r="C373" s="23" t="s">
        <v>112</v>
      </c>
      <c r="D373" s="11">
        <v>18</v>
      </c>
    </row>
    <row r="374" spans="2:4" ht="12.75" customHeight="1">
      <c r="B374" s="11" t="s">
        <v>6</v>
      </c>
      <c r="C374" s="23" t="s">
        <v>90</v>
      </c>
      <c r="D374" s="11">
        <v>23</v>
      </c>
    </row>
    <row r="375" spans="2:4" ht="12.75" customHeight="1">
      <c r="B375" s="46" t="s">
        <v>118</v>
      </c>
      <c r="C375" s="47" t="s">
        <v>113</v>
      </c>
      <c r="D375" s="46">
        <v>15</v>
      </c>
    </row>
    <row r="376" spans="2:4" ht="12.75" customHeight="1">
      <c r="B376" s="36" t="s">
        <v>106</v>
      </c>
      <c r="C376" s="37" t="s">
        <v>110</v>
      </c>
      <c r="D376" s="36">
        <v>3</v>
      </c>
    </row>
    <row r="377" spans="2:4" ht="12.75" customHeight="1">
      <c r="B377" s="22"/>
      <c r="C377" s="16" t="s">
        <v>11</v>
      </c>
      <c r="D377" s="16">
        <f>SUM(D373:D376)</f>
        <v>59</v>
      </c>
    </row>
    <row r="379" ht="12.75" customHeight="1">
      <c r="B379" s="8" t="s">
        <v>119</v>
      </c>
    </row>
    <row r="380" ht="12.75" customHeight="1">
      <c r="B380" s="30"/>
    </row>
    <row r="381" spans="2:4" ht="12.75" customHeight="1">
      <c r="B381" s="10" t="s">
        <v>3</v>
      </c>
      <c r="C381" s="10" t="s">
        <v>4</v>
      </c>
      <c r="D381" s="10" t="s">
        <v>5</v>
      </c>
    </row>
    <row r="382" spans="2:4" ht="12.75" customHeight="1">
      <c r="B382" s="40" t="s">
        <v>6</v>
      </c>
      <c r="C382" s="41" t="s">
        <v>113</v>
      </c>
      <c r="D382" s="40">
        <v>23</v>
      </c>
    </row>
    <row r="383" spans="2:4" ht="12.75" customHeight="1">
      <c r="B383" s="40" t="s">
        <v>6</v>
      </c>
      <c r="C383" s="41" t="s">
        <v>120</v>
      </c>
      <c r="D383" s="40">
        <v>31</v>
      </c>
    </row>
    <row r="384" spans="2:4" ht="12.75" customHeight="1">
      <c r="B384" s="40" t="s">
        <v>6</v>
      </c>
      <c r="C384" s="48" t="s">
        <v>108</v>
      </c>
      <c r="D384" s="40">
        <v>16</v>
      </c>
    </row>
    <row r="385" spans="2:4" ht="12.75" customHeight="1">
      <c r="B385" s="40" t="s">
        <v>6</v>
      </c>
      <c r="C385" s="48" t="s">
        <v>121</v>
      </c>
      <c r="D385" s="40">
        <v>22</v>
      </c>
    </row>
    <row r="386" spans="2:4" ht="12.75" customHeight="1">
      <c r="B386" s="44"/>
      <c r="C386" s="45" t="s">
        <v>11</v>
      </c>
      <c r="D386" s="45">
        <f>SUM(D382:D385)</f>
        <v>92</v>
      </c>
    </row>
    <row r="388" spans="2:22" ht="12.75" customHeight="1">
      <c r="B388" s="8" t="s">
        <v>122</v>
      </c>
      <c r="G388"/>
      <c r="H388"/>
      <c r="I388"/>
      <c r="J388"/>
      <c r="Q388"/>
      <c r="R388"/>
      <c r="S388"/>
      <c r="T388"/>
      <c r="U388"/>
      <c r="V388"/>
    </row>
    <row r="389" spans="2:22" ht="12.75" customHeight="1">
      <c r="B389" s="30"/>
      <c r="G389"/>
      <c r="H389"/>
      <c r="I389"/>
      <c r="J389"/>
      <c r="Q389"/>
      <c r="R389"/>
      <c r="S389"/>
      <c r="T389"/>
      <c r="U389"/>
      <c r="V389"/>
    </row>
    <row r="390" spans="2:22" ht="12.75" customHeight="1">
      <c r="B390" s="10" t="s">
        <v>3</v>
      </c>
      <c r="C390" s="10" t="s">
        <v>4</v>
      </c>
      <c r="D390" s="10" t="s">
        <v>5</v>
      </c>
      <c r="G390"/>
      <c r="H390"/>
      <c r="I390"/>
      <c r="J390"/>
      <c r="Q390"/>
      <c r="R390"/>
      <c r="S390"/>
      <c r="T390"/>
      <c r="U390"/>
      <c r="V390"/>
    </row>
    <row r="391" spans="2:22" ht="12.75" customHeight="1">
      <c r="B391" s="40" t="s">
        <v>6</v>
      </c>
      <c r="C391" s="41" t="s">
        <v>123</v>
      </c>
      <c r="D391" s="40">
        <v>17</v>
      </c>
      <c r="G391"/>
      <c r="H391"/>
      <c r="I391"/>
      <c r="J391"/>
      <c r="Q391"/>
      <c r="R391"/>
      <c r="S391"/>
      <c r="T391"/>
      <c r="U391"/>
      <c r="V391"/>
    </row>
    <row r="392" spans="2:22" ht="12.75" customHeight="1">
      <c r="B392" s="40" t="s">
        <v>6</v>
      </c>
      <c r="C392" s="41" t="s">
        <v>124</v>
      </c>
      <c r="D392" s="40">
        <v>14</v>
      </c>
      <c r="G392"/>
      <c r="H392"/>
      <c r="I392"/>
      <c r="J392"/>
      <c r="Q392"/>
      <c r="R392"/>
      <c r="S392"/>
      <c r="T392"/>
      <c r="U392"/>
      <c r="V392"/>
    </row>
    <row r="393" spans="2:22" ht="12.75" customHeight="1">
      <c r="B393" s="40" t="s">
        <v>6</v>
      </c>
      <c r="C393" s="48" t="s">
        <v>108</v>
      </c>
      <c r="D393" s="40">
        <v>21</v>
      </c>
      <c r="G393"/>
      <c r="H393"/>
      <c r="I393"/>
      <c r="J393"/>
      <c r="Q393"/>
      <c r="R393"/>
      <c r="S393"/>
      <c r="T393"/>
      <c r="U393"/>
      <c r="V393"/>
    </row>
    <row r="394" spans="2:22" ht="12.75" customHeight="1">
      <c r="B394" s="40" t="s">
        <v>6</v>
      </c>
      <c r="C394" s="48" t="s">
        <v>125</v>
      </c>
      <c r="D394" s="40">
        <v>27</v>
      </c>
      <c r="G394"/>
      <c r="H394"/>
      <c r="I394"/>
      <c r="J394"/>
      <c r="Q394"/>
      <c r="R394"/>
      <c r="S394"/>
      <c r="T394"/>
      <c r="U394"/>
      <c r="V394"/>
    </row>
    <row r="395" spans="2:22" ht="12.75" customHeight="1">
      <c r="B395" s="44"/>
      <c r="C395" s="45" t="s">
        <v>11</v>
      </c>
      <c r="D395" s="45">
        <f>SUM(D391:D394)</f>
        <v>79</v>
      </c>
      <c r="G395"/>
      <c r="H395"/>
      <c r="I395"/>
      <c r="J395"/>
      <c r="Q395"/>
      <c r="R395"/>
      <c r="S395"/>
      <c r="T395"/>
      <c r="U395"/>
      <c r="V395"/>
    </row>
    <row r="397" ht="12.75" customHeight="1">
      <c r="B397" s="8" t="s">
        <v>126</v>
      </c>
    </row>
    <row r="398" ht="12.75" customHeight="1">
      <c r="B398" s="30"/>
    </row>
    <row r="399" spans="2:4" ht="12.75" customHeight="1">
      <c r="B399" s="10" t="s">
        <v>3</v>
      </c>
      <c r="C399" s="10" t="s">
        <v>4</v>
      </c>
      <c r="D399" s="10" t="s">
        <v>5</v>
      </c>
    </row>
    <row r="400" spans="2:4" ht="12.75" customHeight="1">
      <c r="B400" s="40" t="s">
        <v>6</v>
      </c>
      <c r="C400" s="41" t="s">
        <v>113</v>
      </c>
      <c r="D400" s="40">
        <v>21</v>
      </c>
    </row>
    <row r="401" spans="2:4" ht="12.75" customHeight="1">
      <c r="B401" s="40" t="s">
        <v>6</v>
      </c>
      <c r="C401" s="41" t="s">
        <v>127</v>
      </c>
      <c r="D401" s="40">
        <v>24</v>
      </c>
    </row>
    <row r="402" spans="2:4" ht="12.75" customHeight="1">
      <c r="B402" s="40" t="s">
        <v>6</v>
      </c>
      <c r="C402" s="48" t="s">
        <v>108</v>
      </c>
      <c r="D402" s="40">
        <v>16</v>
      </c>
    </row>
    <row r="403" spans="2:4" ht="12.75" customHeight="1">
      <c r="B403" s="40" t="s">
        <v>6</v>
      </c>
      <c r="C403" s="48" t="s">
        <v>125</v>
      </c>
      <c r="D403" s="40">
        <v>22</v>
      </c>
    </row>
    <row r="404" spans="2:4" ht="12.75" customHeight="1">
      <c r="B404" s="44"/>
      <c r="C404" s="45" t="s">
        <v>11</v>
      </c>
      <c r="D404" s="45">
        <f>SUM(D400:D403)</f>
        <v>83</v>
      </c>
    </row>
    <row r="406" ht="12.75" customHeight="1">
      <c r="B406" s="8" t="s">
        <v>128</v>
      </c>
    </row>
    <row r="407" ht="12.75" customHeight="1">
      <c r="B407" s="30"/>
    </row>
    <row r="408" spans="2:4" ht="12.75" customHeight="1">
      <c r="B408" s="10" t="s">
        <v>3</v>
      </c>
      <c r="C408" s="10" t="s">
        <v>4</v>
      </c>
      <c r="D408" s="10" t="s">
        <v>5</v>
      </c>
    </row>
    <row r="409" spans="2:4" ht="12.75" customHeight="1">
      <c r="B409" s="40" t="s">
        <v>6</v>
      </c>
      <c r="C409" s="41" t="s">
        <v>123</v>
      </c>
      <c r="D409" s="40">
        <v>20</v>
      </c>
    </row>
    <row r="410" spans="2:4" ht="12.75" customHeight="1">
      <c r="B410" s="40" t="s">
        <v>6</v>
      </c>
      <c r="C410" s="48" t="s">
        <v>125</v>
      </c>
      <c r="D410" s="40">
        <v>14</v>
      </c>
    </row>
    <row r="411" spans="2:4" ht="12.75" customHeight="1">
      <c r="B411" s="46" t="s">
        <v>118</v>
      </c>
      <c r="C411" s="47" t="s">
        <v>124</v>
      </c>
      <c r="D411" s="46">
        <v>30</v>
      </c>
    </row>
    <row r="412" spans="2:4" ht="12.75" customHeight="1">
      <c r="B412" s="36" t="s">
        <v>106</v>
      </c>
      <c r="C412" s="37" t="s">
        <v>110</v>
      </c>
      <c r="D412" s="36">
        <v>7</v>
      </c>
    </row>
    <row r="413" spans="2:4" ht="12.75" customHeight="1">
      <c r="B413" s="44"/>
      <c r="C413" s="45" t="s">
        <v>11</v>
      </c>
      <c r="D413" s="45">
        <f>SUM(D409:D412)</f>
        <v>71</v>
      </c>
    </row>
    <row r="415" spans="2:22" ht="12.75" customHeight="1">
      <c r="B415" s="8" t="s">
        <v>129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2:22" ht="12.75" customHeight="1">
      <c r="B416" s="30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2:22" ht="12.75" customHeight="1">
      <c r="B417" s="10" t="s">
        <v>3</v>
      </c>
      <c r="C417" s="10" t="s">
        <v>4</v>
      </c>
      <c r="D417" s="10" t="s">
        <v>5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2:22" ht="12.75" customHeight="1">
      <c r="B418" s="40" t="s">
        <v>6</v>
      </c>
      <c r="C418" s="41" t="s">
        <v>123</v>
      </c>
      <c r="D418" s="40">
        <v>27</v>
      </c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2:22" ht="12.75" customHeight="1">
      <c r="B419" s="40" t="s">
        <v>6</v>
      </c>
      <c r="C419" s="49" t="s">
        <v>127</v>
      </c>
      <c r="D419" s="40">
        <v>13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2:22" ht="12.75" customHeight="1">
      <c r="B420" s="46" t="s">
        <v>118</v>
      </c>
      <c r="C420" s="47" t="s">
        <v>124</v>
      </c>
      <c r="D420" s="46">
        <v>37</v>
      </c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2:22" ht="12.75" customHeight="1">
      <c r="B421" s="36" t="s">
        <v>106</v>
      </c>
      <c r="C421" s="37" t="s">
        <v>110</v>
      </c>
      <c r="D421" s="36">
        <v>0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2:22" ht="12.75" customHeight="1">
      <c r="B422" s="22"/>
      <c r="C422" s="16" t="s">
        <v>11</v>
      </c>
      <c r="D422" s="16">
        <f>SUM(D418:D421)</f>
        <v>77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4" ht="12.75" customHeight="1">
      <c r="B424" s="30" t="s">
        <v>130</v>
      </c>
    </row>
    <row r="425" ht="12.75" customHeight="1">
      <c r="B425" s="50" t="s">
        <v>131</v>
      </c>
    </row>
    <row r="426" ht="12.75" customHeight="1">
      <c r="B426" s="50" t="s">
        <v>132</v>
      </c>
    </row>
    <row r="427" ht="12.75" customHeight="1">
      <c r="B427" s="50" t="s">
        <v>133</v>
      </c>
    </row>
    <row r="428" ht="12.75" customHeight="1">
      <c r="B428" s="50" t="s">
        <v>134</v>
      </c>
    </row>
    <row r="429" ht="12.75" customHeight="1">
      <c r="B429" s="50" t="s">
        <v>135</v>
      </c>
    </row>
    <row r="430" ht="12.75" customHeight="1">
      <c r="B430" s="50" t="s">
        <v>136</v>
      </c>
    </row>
    <row r="431" ht="12.75" customHeight="1">
      <c r="B431" s="50" t="s">
        <v>137</v>
      </c>
    </row>
    <row r="432" ht="12.75" customHeight="1">
      <c r="B432" s="50" t="s">
        <v>138</v>
      </c>
    </row>
    <row r="433" ht="12.75" customHeight="1">
      <c r="B433" s="50" t="s">
        <v>139</v>
      </c>
    </row>
    <row r="434" ht="12.75" customHeight="1">
      <c r="B434" s="50" t="s">
        <v>140</v>
      </c>
    </row>
    <row r="436" ht="12.75" customHeight="1">
      <c r="B436" s="8" t="s">
        <v>141</v>
      </c>
    </row>
    <row r="438" spans="2:22" s="51" customFormat="1" ht="12.75" customHeight="1">
      <c r="B438" s="52" t="s">
        <v>142</v>
      </c>
      <c r="C438" s="53" t="s">
        <v>5</v>
      </c>
      <c r="D438" s="54" t="s">
        <v>143</v>
      </c>
      <c r="G438" s="1"/>
      <c r="H438" s="2"/>
      <c r="I438" s="2"/>
      <c r="J438" s="1"/>
      <c r="K438" s="55"/>
      <c r="L438" s="55"/>
      <c r="M438" s="55"/>
      <c r="N438" s="55"/>
      <c r="O438" s="55"/>
      <c r="P438" s="55"/>
      <c r="Q438" s="56"/>
      <c r="R438" s="56"/>
      <c r="S438" s="56"/>
      <c r="T438" s="56"/>
      <c r="U438" s="56"/>
      <c r="V438" s="56"/>
    </row>
    <row r="439" spans="2:22" s="51" customFormat="1" ht="12.75" customHeight="1">
      <c r="B439" s="57">
        <v>1999</v>
      </c>
      <c r="C439" s="58">
        <f>+D11</f>
        <v>78</v>
      </c>
      <c r="D439" s="59"/>
      <c r="G439" s="1"/>
      <c r="H439" s="2"/>
      <c r="I439" s="2"/>
      <c r="J439" s="1"/>
      <c r="K439" s="55"/>
      <c r="L439" s="55"/>
      <c r="M439" s="55"/>
      <c r="N439" s="55"/>
      <c r="O439" s="55"/>
      <c r="P439" s="55"/>
      <c r="Q439" s="56"/>
      <c r="R439" s="56"/>
      <c r="S439" s="56"/>
      <c r="T439" s="56"/>
      <c r="U439" s="56"/>
      <c r="V439" s="56"/>
    </row>
    <row r="440" spans="2:22" s="51" customFormat="1" ht="12.75" customHeight="1">
      <c r="B440" s="57"/>
      <c r="C440" s="60">
        <f>+D19</f>
        <v>62</v>
      </c>
      <c r="D440" s="61">
        <f>+C439+C440</f>
        <v>140</v>
      </c>
      <c r="G440" s="1"/>
      <c r="H440" s="2"/>
      <c r="I440" s="2"/>
      <c r="J440" s="1"/>
      <c r="K440" s="55"/>
      <c r="L440" s="55"/>
      <c r="M440" s="55"/>
      <c r="N440" s="55"/>
      <c r="O440" s="55"/>
      <c r="P440" s="55"/>
      <c r="Q440" s="56"/>
      <c r="R440" s="56"/>
      <c r="S440" s="56"/>
      <c r="T440" s="56"/>
      <c r="U440" s="56"/>
      <c r="V440" s="56"/>
    </row>
    <row r="441" spans="2:22" s="51" customFormat="1" ht="12.75" customHeight="1">
      <c r="B441" s="57">
        <v>2000</v>
      </c>
      <c r="C441" s="58">
        <f>+D31</f>
        <v>128</v>
      </c>
      <c r="D441" s="59"/>
      <c r="G441" s="1"/>
      <c r="H441" s="2"/>
      <c r="I441" s="2"/>
      <c r="J441" s="1"/>
      <c r="K441" s="55"/>
      <c r="L441" s="55"/>
      <c r="M441" s="55"/>
      <c r="N441" s="55"/>
      <c r="O441" s="55"/>
      <c r="P441" s="55"/>
      <c r="Q441" s="56"/>
      <c r="R441" s="56"/>
      <c r="S441" s="56"/>
      <c r="T441" s="56"/>
      <c r="U441" s="56"/>
      <c r="V441" s="56"/>
    </row>
    <row r="442" spans="2:22" s="51" customFormat="1" ht="12.75" customHeight="1">
      <c r="B442" s="57"/>
      <c r="C442" s="60">
        <f>+D44</f>
        <v>81</v>
      </c>
      <c r="D442" s="61">
        <f>+C441+C442</f>
        <v>209</v>
      </c>
      <c r="G442" s="1"/>
      <c r="H442" s="2"/>
      <c r="I442" s="2"/>
      <c r="J442" s="1"/>
      <c r="K442" s="55"/>
      <c r="L442" s="55"/>
      <c r="M442" s="55"/>
      <c r="N442" s="55"/>
      <c r="O442" s="55"/>
      <c r="P442" s="55"/>
      <c r="Q442" s="56"/>
      <c r="R442" s="56"/>
      <c r="S442" s="56"/>
      <c r="T442" s="56"/>
      <c r="U442" s="56"/>
      <c r="V442" s="56"/>
    </row>
    <row r="443" spans="2:22" s="51" customFormat="1" ht="12.75" customHeight="1">
      <c r="B443" s="57">
        <v>2001</v>
      </c>
      <c r="C443" s="58">
        <f>+D54</f>
        <v>83</v>
      </c>
      <c r="D443" s="59"/>
      <c r="G443" s="1"/>
      <c r="H443" s="2"/>
      <c r="I443" s="2"/>
      <c r="J443" s="1"/>
      <c r="K443" s="55"/>
      <c r="L443" s="55"/>
      <c r="M443" s="55"/>
      <c r="N443" s="55"/>
      <c r="O443" s="55"/>
      <c r="P443" s="55"/>
      <c r="Q443" s="56"/>
      <c r="R443" s="56"/>
      <c r="S443" s="56"/>
      <c r="T443" s="56"/>
      <c r="U443" s="56"/>
      <c r="V443" s="56"/>
    </row>
    <row r="444" spans="2:22" s="51" customFormat="1" ht="12.75" customHeight="1">
      <c r="B444" s="57"/>
      <c r="C444" s="62">
        <f>+D60</f>
        <v>17</v>
      </c>
      <c r="D444" s="63"/>
      <c r="G444" s="1"/>
      <c r="H444" s="2"/>
      <c r="I444" s="2"/>
      <c r="J444" s="1"/>
      <c r="K444" s="55"/>
      <c r="L444" s="55"/>
      <c r="M444" s="55"/>
      <c r="N444" s="55"/>
      <c r="O444" s="55"/>
      <c r="P444" s="55"/>
      <c r="Q444" s="56"/>
      <c r="R444" s="56"/>
      <c r="S444" s="56"/>
      <c r="T444" s="56"/>
      <c r="U444" s="56"/>
      <c r="V444" s="56"/>
    </row>
    <row r="445" spans="2:22" s="51" customFormat="1" ht="12.75" customHeight="1">
      <c r="B445" s="57"/>
      <c r="C445" s="60">
        <f>+D69</f>
        <v>86</v>
      </c>
      <c r="D445" s="61">
        <f>+C443+C444+C445</f>
        <v>186</v>
      </c>
      <c r="G445" s="1"/>
      <c r="H445" s="2"/>
      <c r="I445" s="2"/>
      <c r="J445" s="1"/>
      <c r="K445" s="55"/>
      <c r="L445" s="55"/>
      <c r="M445" s="55"/>
      <c r="N445" s="55"/>
      <c r="O445" s="55"/>
      <c r="P445" s="55"/>
      <c r="Q445" s="56"/>
      <c r="R445" s="56"/>
      <c r="S445" s="56"/>
      <c r="T445" s="56"/>
      <c r="U445" s="56"/>
      <c r="V445" s="56"/>
    </row>
    <row r="446" spans="2:22" s="51" customFormat="1" ht="12.75" customHeight="1">
      <c r="B446" s="57">
        <v>2002</v>
      </c>
      <c r="C446" s="58">
        <f>+D77</f>
        <v>48</v>
      </c>
      <c r="D446" s="59"/>
      <c r="G446" s="1"/>
      <c r="H446" s="2"/>
      <c r="I446" s="2"/>
      <c r="J446" s="1"/>
      <c r="K446" s="55"/>
      <c r="L446" s="55"/>
      <c r="M446" s="55"/>
      <c r="N446" s="55"/>
      <c r="O446" s="55"/>
      <c r="P446" s="55"/>
      <c r="Q446" s="56"/>
      <c r="R446" s="56"/>
      <c r="S446" s="56"/>
      <c r="T446" s="56"/>
      <c r="U446" s="56"/>
      <c r="V446" s="56"/>
    </row>
    <row r="447" spans="2:22" s="51" customFormat="1" ht="12.75" customHeight="1">
      <c r="B447" s="57"/>
      <c r="C447" s="60">
        <f>+D85</f>
        <v>56</v>
      </c>
      <c r="D447" s="61">
        <f>+C446+C447</f>
        <v>104</v>
      </c>
      <c r="G447" s="1"/>
      <c r="H447" s="2"/>
      <c r="I447" s="2"/>
      <c r="J447" s="1"/>
      <c r="K447" s="55"/>
      <c r="L447" s="55"/>
      <c r="M447" s="55"/>
      <c r="N447" s="55"/>
      <c r="O447" s="55"/>
      <c r="P447" s="55"/>
      <c r="Q447" s="56"/>
      <c r="R447" s="56"/>
      <c r="S447" s="56"/>
      <c r="T447" s="56"/>
      <c r="U447" s="56"/>
      <c r="V447" s="56"/>
    </row>
    <row r="448" spans="2:22" s="51" customFormat="1" ht="12.75" customHeight="1">
      <c r="B448" s="64">
        <v>2003</v>
      </c>
      <c r="C448" s="58">
        <f>+D93</f>
        <v>60</v>
      </c>
      <c r="D448" s="59"/>
      <c r="G448" s="1"/>
      <c r="H448" s="2"/>
      <c r="I448" s="2"/>
      <c r="J448" s="1"/>
      <c r="K448" s="55"/>
      <c r="L448" s="55"/>
      <c r="M448" s="55"/>
      <c r="N448" s="55"/>
      <c r="O448" s="55"/>
      <c r="P448" s="55"/>
      <c r="Q448" s="56"/>
      <c r="R448" s="56"/>
      <c r="S448" s="56"/>
      <c r="T448" s="56"/>
      <c r="U448" s="56"/>
      <c r="V448" s="56"/>
    </row>
    <row r="449" spans="2:22" s="51" customFormat="1" ht="12.75" customHeight="1">
      <c r="B449" s="64"/>
      <c r="C449" s="62">
        <f>+D99</f>
        <v>0</v>
      </c>
      <c r="D449" s="63"/>
      <c r="G449" s="1"/>
      <c r="H449" s="2"/>
      <c r="I449" s="2"/>
      <c r="J449" s="1"/>
      <c r="K449" s="55"/>
      <c r="L449" s="55"/>
      <c r="M449" s="55"/>
      <c r="N449" s="55"/>
      <c r="O449" s="55"/>
      <c r="P449" s="55"/>
      <c r="Q449" s="56"/>
      <c r="R449" s="56"/>
      <c r="S449" s="56"/>
      <c r="T449" s="56"/>
      <c r="U449" s="56"/>
      <c r="V449" s="56"/>
    </row>
    <row r="450" spans="2:22" s="51" customFormat="1" ht="12.75" customHeight="1">
      <c r="B450" s="64"/>
      <c r="C450" s="62">
        <f>+D107</f>
        <v>67</v>
      </c>
      <c r="D450" s="61">
        <f>+C448+C449+C450</f>
        <v>127</v>
      </c>
      <c r="G450" s="1"/>
      <c r="H450" s="2"/>
      <c r="I450" s="2"/>
      <c r="J450" s="1"/>
      <c r="K450" s="55"/>
      <c r="L450" s="55"/>
      <c r="M450" s="55"/>
      <c r="N450" s="55"/>
      <c r="O450" s="55"/>
      <c r="P450" s="55"/>
      <c r="Q450" s="56"/>
      <c r="R450" s="56"/>
      <c r="S450" s="56"/>
      <c r="T450" s="56"/>
      <c r="U450" s="56"/>
      <c r="V450" s="56"/>
    </row>
    <row r="451" spans="2:22" s="51" customFormat="1" ht="12.75" customHeight="1">
      <c r="B451" s="64">
        <v>2004</v>
      </c>
      <c r="C451" s="58">
        <f>+D116</f>
        <v>87</v>
      </c>
      <c r="D451" s="59"/>
      <c r="G451" s="1"/>
      <c r="H451" s="2"/>
      <c r="I451" s="2"/>
      <c r="J451" s="1"/>
      <c r="K451" s="55"/>
      <c r="L451" s="55"/>
      <c r="M451" s="55"/>
      <c r="N451" s="55"/>
      <c r="O451" s="55"/>
      <c r="P451" s="55"/>
      <c r="Q451" s="56"/>
      <c r="R451" s="56"/>
      <c r="S451" s="56"/>
      <c r="T451" s="56"/>
      <c r="U451" s="56"/>
      <c r="V451" s="56"/>
    </row>
    <row r="452" spans="2:22" s="51" customFormat="1" ht="12.75" customHeight="1">
      <c r="B452" s="65"/>
      <c r="C452" s="60">
        <f>+D125</f>
        <v>75</v>
      </c>
      <c r="D452" s="61">
        <f>+C451+C452</f>
        <v>162</v>
      </c>
      <c r="G452" s="1"/>
      <c r="H452" s="2"/>
      <c r="I452" s="2"/>
      <c r="J452" s="1"/>
      <c r="K452" s="55"/>
      <c r="L452" s="55"/>
      <c r="M452" s="55"/>
      <c r="N452" s="55"/>
      <c r="O452" s="55"/>
      <c r="P452" s="55"/>
      <c r="Q452" s="56"/>
      <c r="R452" s="56"/>
      <c r="S452" s="56"/>
      <c r="T452" s="56"/>
      <c r="U452" s="56"/>
      <c r="V452" s="56"/>
    </row>
    <row r="453" spans="2:22" s="51" customFormat="1" ht="12.75" customHeight="1">
      <c r="B453" s="64">
        <v>2005</v>
      </c>
      <c r="C453" s="58">
        <f>+D134</f>
        <v>75</v>
      </c>
      <c r="D453" s="59"/>
      <c r="G453" s="1"/>
      <c r="H453" s="2"/>
      <c r="I453" s="2"/>
      <c r="J453" s="1"/>
      <c r="K453" s="55"/>
      <c r="L453" s="55"/>
      <c r="M453" s="55"/>
      <c r="N453" s="55"/>
      <c r="O453" s="55"/>
      <c r="P453" s="55"/>
      <c r="Q453" s="56"/>
      <c r="R453" s="56"/>
      <c r="S453" s="56"/>
      <c r="T453" s="56"/>
      <c r="U453" s="56"/>
      <c r="V453" s="56"/>
    </row>
    <row r="454" spans="2:22" s="51" customFormat="1" ht="12.75" customHeight="1">
      <c r="B454" s="66"/>
      <c r="C454" s="62">
        <f>+D140</f>
        <v>15</v>
      </c>
      <c r="D454" s="63"/>
      <c r="G454" s="1"/>
      <c r="H454" s="2"/>
      <c r="I454" s="2"/>
      <c r="J454" s="1"/>
      <c r="K454" s="55"/>
      <c r="L454" s="55"/>
      <c r="M454" s="55"/>
      <c r="N454" s="55"/>
      <c r="O454" s="55"/>
      <c r="P454" s="55"/>
      <c r="Q454" s="56"/>
      <c r="R454" s="56"/>
      <c r="S454" s="56"/>
      <c r="T454" s="56"/>
      <c r="U454" s="56"/>
      <c r="V454" s="56"/>
    </row>
    <row r="455" spans="2:22" s="51" customFormat="1" ht="12.75" customHeight="1">
      <c r="B455" s="65"/>
      <c r="C455" s="60">
        <f>+D149</f>
        <v>56</v>
      </c>
      <c r="D455" s="61">
        <f>+C453+C454+C455</f>
        <v>146</v>
      </c>
      <c r="G455" s="1"/>
      <c r="H455" s="2"/>
      <c r="I455" s="2"/>
      <c r="J455" s="1"/>
      <c r="K455" s="55"/>
      <c r="L455" s="55"/>
      <c r="M455" s="55"/>
      <c r="N455" s="55"/>
      <c r="O455" s="55"/>
      <c r="P455" s="55"/>
      <c r="Q455" s="56"/>
      <c r="R455" s="56"/>
      <c r="S455" s="56"/>
      <c r="T455" s="56"/>
      <c r="U455" s="56"/>
      <c r="V455" s="56"/>
    </row>
    <row r="456" spans="2:22" s="51" customFormat="1" ht="12.75" customHeight="1">
      <c r="B456" s="64">
        <v>2006</v>
      </c>
      <c r="C456" s="58">
        <f>+D159</f>
        <v>110</v>
      </c>
      <c r="D456" s="59"/>
      <c r="G456" s="1"/>
      <c r="H456" s="2"/>
      <c r="I456" s="2"/>
      <c r="J456" s="1"/>
      <c r="K456" s="55"/>
      <c r="L456" s="55"/>
      <c r="M456" s="55"/>
      <c r="N456" s="55"/>
      <c r="O456" s="55"/>
      <c r="P456" s="55"/>
      <c r="Q456" s="56"/>
      <c r="R456" s="56"/>
      <c r="S456" s="56"/>
      <c r="T456" s="56"/>
      <c r="U456" s="56"/>
      <c r="V456" s="56"/>
    </row>
    <row r="457" spans="2:22" s="51" customFormat="1" ht="12.75" customHeight="1">
      <c r="B457" s="66"/>
      <c r="C457" s="62">
        <f>+D168</f>
        <v>117</v>
      </c>
      <c r="D457" s="63">
        <f>+C456+C457</f>
        <v>227</v>
      </c>
      <c r="G457" s="1"/>
      <c r="H457" s="2"/>
      <c r="I457" s="2"/>
      <c r="J457" s="1"/>
      <c r="K457" s="55"/>
      <c r="L457" s="55"/>
      <c r="M457" s="55"/>
      <c r="N457" s="55"/>
      <c r="O457" s="55"/>
      <c r="P457" s="55"/>
      <c r="Q457" s="56"/>
      <c r="R457" s="56"/>
      <c r="S457" s="56"/>
      <c r="T457" s="56"/>
      <c r="U457" s="56"/>
      <c r="V457" s="56"/>
    </row>
    <row r="458" spans="2:22" s="51" customFormat="1" ht="12.75" customHeight="1">
      <c r="B458" s="64">
        <v>2007</v>
      </c>
      <c r="C458" s="64">
        <f>+D178</f>
        <v>100</v>
      </c>
      <c r="D458" s="59"/>
      <c r="G458" s="1"/>
      <c r="H458" s="2"/>
      <c r="I458" s="2"/>
      <c r="J458" s="1"/>
      <c r="K458" s="55"/>
      <c r="L458" s="55"/>
      <c r="M458" s="55"/>
      <c r="N458" s="55"/>
      <c r="O458" s="55"/>
      <c r="P458" s="55"/>
      <c r="Q458" s="56"/>
      <c r="R458" s="56"/>
      <c r="S458" s="56"/>
      <c r="T458" s="56"/>
      <c r="U458" s="56"/>
      <c r="V458" s="56"/>
    </row>
    <row r="459" spans="2:22" s="51" customFormat="1" ht="12.75" customHeight="1">
      <c r="B459" s="65"/>
      <c r="C459" s="65">
        <f>+D187</f>
        <v>79</v>
      </c>
      <c r="D459" s="67">
        <f>+C458+C459</f>
        <v>179</v>
      </c>
      <c r="G459" s="1"/>
      <c r="H459" s="2"/>
      <c r="I459" s="2"/>
      <c r="J459" s="1"/>
      <c r="K459" s="55"/>
      <c r="L459" s="55"/>
      <c r="M459" s="55"/>
      <c r="N459" s="55"/>
      <c r="O459" s="55"/>
      <c r="P459" s="55"/>
      <c r="Q459" s="56"/>
      <c r="R459" s="56"/>
      <c r="S459" s="56"/>
      <c r="T459" s="56"/>
      <c r="U459" s="56"/>
      <c r="V459" s="56"/>
    </row>
    <row r="460" spans="2:22" s="51" customFormat="1" ht="12.75" customHeight="1">
      <c r="B460" s="68">
        <v>2008</v>
      </c>
      <c r="C460" s="68">
        <f>+D196</f>
        <v>88</v>
      </c>
      <c r="D460" s="69"/>
      <c r="G460" s="1"/>
      <c r="H460" s="2"/>
      <c r="I460" s="2"/>
      <c r="J460" s="1"/>
      <c r="K460" s="55"/>
      <c r="L460" s="55"/>
      <c r="M460" s="55"/>
      <c r="N460" s="55"/>
      <c r="O460" s="55"/>
      <c r="P460" s="55"/>
      <c r="Q460" s="56"/>
      <c r="R460" s="56"/>
      <c r="S460" s="56"/>
      <c r="T460" s="56"/>
      <c r="U460" s="56"/>
      <c r="V460" s="56"/>
    </row>
    <row r="461" spans="2:22" s="51" customFormat="1" ht="12.75" customHeight="1">
      <c r="B461" s="70"/>
      <c r="C461" s="70">
        <f>+D204</f>
        <v>69</v>
      </c>
      <c r="D461" s="67">
        <f>+C460+C461</f>
        <v>157</v>
      </c>
      <c r="G461" s="1"/>
      <c r="H461" s="2"/>
      <c r="I461" s="2"/>
      <c r="J461" s="1"/>
      <c r="K461" s="55"/>
      <c r="L461" s="55"/>
      <c r="M461" s="55"/>
      <c r="N461" s="55"/>
      <c r="O461" s="55"/>
      <c r="P461" s="55"/>
      <c r="Q461" s="56"/>
      <c r="R461" s="56"/>
      <c r="S461" s="56"/>
      <c r="T461" s="56"/>
      <c r="U461" s="56"/>
      <c r="V461" s="56"/>
    </row>
    <row r="462" spans="2:22" s="51" customFormat="1" ht="12.75" customHeight="1">
      <c r="B462" s="68">
        <v>2009</v>
      </c>
      <c r="C462" s="68">
        <f>+D212</f>
        <v>88</v>
      </c>
      <c r="D462" s="69"/>
      <c r="G462" s="1"/>
      <c r="H462" s="2"/>
      <c r="I462" s="2"/>
      <c r="J462" s="1"/>
      <c r="K462" s="55"/>
      <c r="L462" s="55"/>
      <c r="M462" s="55"/>
      <c r="N462" s="55"/>
      <c r="O462" s="55"/>
      <c r="P462" s="55"/>
      <c r="Q462" s="56"/>
      <c r="R462" s="56"/>
      <c r="S462" s="56"/>
      <c r="T462" s="56"/>
      <c r="U462" s="56"/>
      <c r="V462" s="56"/>
    </row>
    <row r="463" spans="2:22" s="51" customFormat="1" ht="12.75" customHeight="1">
      <c r="B463" s="70"/>
      <c r="C463" s="70">
        <f>+D220</f>
        <v>92</v>
      </c>
      <c r="D463" s="67">
        <f>+C462+C463</f>
        <v>180</v>
      </c>
      <c r="G463" s="1"/>
      <c r="H463" s="2"/>
      <c r="I463" s="2"/>
      <c r="J463" s="1"/>
      <c r="K463" s="55"/>
      <c r="L463" s="55"/>
      <c r="M463" s="55"/>
      <c r="N463" s="55"/>
      <c r="O463" s="55"/>
      <c r="P463" s="55"/>
      <c r="Q463" s="56"/>
      <c r="R463" s="56"/>
      <c r="S463" s="56"/>
      <c r="T463" s="56"/>
      <c r="U463" s="56"/>
      <c r="V463" s="56"/>
    </row>
    <row r="464" spans="2:22" s="51" customFormat="1" ht="12.75" customHeight="1">
      <c r="B464" s="68">
        <v>2010</v>
      </c>
      <c r="C464" s="68">
        <f>+D228</f>
        <v>97</v>
      </c>
      <c r="D464" s="69"/>
      <c r="G464" s="1"/>
      <c r="H464" s="2"/>
      <c r="I464" s="2"/>
      <c r="J464" s="1"/>
      <c r="K464" s="55"/>
      <c r="L464" s="55"/>
      <c r="M464" s="55"/>
      <c r="N464" s="55"/>
      <c r="O464" s="55"/>
      <c r="P464" s="55"/>
      <c r="Q464" s="56"/>
      <c r="R464" s="56"/>
      <c r="S464" s="56"/>
      <c r="T464" s="56"/>
      <c r="U464" s="56"/>
      <c r="V464" s="56"/>
    </row>
    <row r="465" spans="2:22" s="51" customFormat="1" ht="12.75" customHeight="1">
      <c r="B465" s="70"/>
      <c r="C465" s="70">
        <f>+D236</f>
        <v>67</v>
      </c>
      <c r="D465" s="67">
        <f>C464+C465</f>
        <v>164</v>
      </c>
      <c r="G465" s="1"/>
      <c r="H465" s="2"/>
      <c r="I465" s="2"/>
      <c r="J465" s="1"/>
      <c r="K465" s="55"/>
      <c r="L465" s="55"/>
      <c r="M465" s="55"/>
      <c r="N465" s="55"/>
      <c r="O465" s="55"/>
      <c r="P465" s="55"/>
      <c r="Q465" s="56"/>
      <c r="R465" s="56"/>
      <c r="S465" s="56"/>
      <c r="T465" s="56"/>
      <c r="U465" s="56"/>
      <c r="V465" s="56"/>
    </row>
    <row r="466" spans="2:22" s="51" customFormat="1" ht="12.75" customHeight="1">
      <c r="B466" s="68">
        <v>2011</v>
      </c>
      <c r="C466" s="68">
        <f>+D244</f>
        <v>57</v>
      </c>
      <c r="D466" s="69"/>
      <c r="G466" s="1"/>
      <c r="H466" s="2"/>
      <c r="I466" s="2"/>
      <c r="J466" s="1"/>
      <c r="K466" s="55"/>
      <c r="L466" s="55"/>
      <c r="M466" s="55"/>
      <c r="N466" s="55"/>
      <c r="O466" s="55"/>
      <c r="P466" s="55"/>
      <c r="Q466" s="56"/>
      <c r="R466" s="56"/>
      <c r="S466" s="56"/>
      <c r="T466" s="56"/>
      <c r="U466" s="56"/>
      <c r="V466" s="56"/>
    </row>
    <row r="467" spans="2:22" s="51" customFormat="1" ht="12.75" customHeight="1">
      <c r="B467" s="70"/>
      <c r="C467" s="70">
        <f>+D252</f>
        <v>64</v>
      </c>
      <c r="D467" s="67">
        <f>C466+C467</f>
        <v>121</v>
      </c>
      <c r="G467" s="1"/>
      <c r="H467" s="2"/>
      <c r="I467" s="2"/>
      <c r="J467" s="1"/>
      <c r="K467" s="55"/>
      <c r="L467" s="55"/>
      <c r="M467" s="55"/>
      <c r="N467" s="55"/>
      <c r="O467" s="55"/>
      <c r="P467" s="55"/>
      <c r="Q467" s="56"/>
      <c r="R467" s="56"/>
      <c r="S467" s="56"/>
      <c r="T467" s="56"/>
      <c r="U467" s="56"/>
      <c r="V467" s="56"/>
    </row>
    <row r="468" spans="2:22" s="51" customFormat="1" ht="12.75" customHeight="1">
      <c r="B468" s="68">
        <v>2012</v>
      </c>
      <c r="C468" s="69">
        <f>+D260</f>
        <v>65</v>
      </c>
      <c r="D468" s="71"/>
      <c r="G468" s="1"/>
      <c r="H468" s="2"/>
      <c r="I468" s="2"/>
      <c r="J468" s="1"/>
      <c r="K468" s="55"/>
      <c r="L468" s="55"/>
      <c r="M468" s="55"/>
      <c r="N468" s="55"/>
      <c r="O468" s="55"/>
      <c r="P468" s="55"/>
      <c r="Q468" s="56"/>
      <c r="R468" s="56"/>
      <c r="S468" s="56"/>
      <c r="T468" s="56"/>
      <c r="U468" s="56"/>
      <c r="V468" s="56"/>
    </row>
    <row r="469" spans="2:22" s="51" customFormat="1" ht="12.75" customHeight="1">
      <c r="B469" s="72"/>
      <c r="C469" s="67">
        <f>+D268</f>
        <v>96</v>
      </c>
      <c r="D469" s="67">
        <f>C468+C469</f>
        <v>161</v>
      </c>
      <c r="G469" s="1"/>
      <c r="H469" s="2"/>
      <c r="I469" s="2"/>
      <c r="J469" s="1"/>
      <c r="K469" s="55"/>
      <c r="L469" s="55"/>
      <c r="M469" s="55"/>
      <c r="N469" s="55"/>
      <c r="O469" s="55"/>
      <c r="P469" s="55"/>
      <c r="Q469" s="56"/>
      <c r="R469" s="56"/>
      <c r="S469" s="56"/>
      <c r="T469" s="56"/>
      <c r="U469" s="56"/>
      <c r="V469" s="56"/>
    </row>
    <row r="470" spans="2:22" s="51" customFormat="1" ht="12.75" customHeight="1">
      <c r="B470" s="68">
        <v>2013</v>
      </c>
      <c r="C470" s="69">
        <f>+D277</f>
        <v>90</v>
      </c>
      <c r="D470" s="69"/>
      <c r="G470" s="1"/>
      <c r="H470" s="2"/>
      <c r="I470" s="2"/>
      <c r="J470" s="1"/>
      <c r="K470" s="55"/>
      <c r="L470" s="55"/>
      <c r="M470" s="55"/>
      <c r="N470" s="55"/>
      <c r="O470" s="55"/>
      <c r="P470" s="55"/>
      <c r="Q470" s="56"/>
      <c r="R470" s="56"/>
      <c r="S470" s="56"/>
      <c r="T470" s="56"/>
      <c r="U470" s="56"/>
      <c r="V470" s="56"/>
    </row>
    <row r="471" spans="2:22" s="51" customFormat="1" ht="12.75" customHeight="1">
      <c r="B471" s="72"/>
      <c r="C471" s="67">
        <f>+D286</f>
        <v>63</v>
      </c>
      <c r="D471" s="67">
        <f>C470+C471</f>
        <v>153</v>
      </c>
      <c r="G471" s="1"/>
      <c r="H471" s="2"/>
      <c r="I471" s="2"/>
      <c r="J471" s="1"/>
      <c r="K471" s="55"/>
      <c r="L471" s="55"/>
      <c r="M471" s="55"/>
      <c r="N471" s="55"/>
      <c r="O471" s="55"/>
      <c r="P471" s="55"/>
      <c r="Q471" s="56"/>
      <c r="R471" s="56"/>
      <c r="S471" s="56"/>
      <c r="T471" s="56"/>
      <c r="U471" s="56"/>
      <c r="V471" s="56"/>
    </row>
    <row r="472" spans="2:22" s="51" customFormat="1" ht="12.75" customHeight="1">
      <c r="B472" s="68">
        <v>2015</v>
      </c>
      <c r="C472" s="69">
        <f>+D295</f>
        <v>79</v>
      </c>
      <c r="D472" s="69"/>
      <c r="G472" s="1"/>
      <c r="H472" s="2"/>
      <c r="I472" s="2"/>
      <c r="J472" s="1"/>
      <c r="K472" s="55"/>
      <c r="L472" s="55"/>
      <c r="M472" s="55"/>
      <c r="N472" s="55"/>
      <c r="O472" s="55"/>
      <c r="P472" s="55"/>
      <c r="Q472" s="56"/>
      <c r="R472" s="56"/>
      <c r="S472" s="56"/>
      <c r="T472" s="56"/>
      <c r="U472" s="56"/>
      <c r="V472" s="56"/>
    </row>
    <row r="473" spans="2:22" s="51" customFormat="1" ht="12.75" customHeight="1">
      <c r="B473" s="72"/>
      <c r="C473" s="67">
        <f>+D304</f>
        <v>65</v>
      </c>
      <c r="D473" s="67">
        <f>+C472+C473</f>
        <v>144</v>
      </c>
      <c r="G473" s="1"/>
      <c r="H473" s="2"/>
      <c r="I473" s="2"/>
      <c r="J473" s="1"/>
      <c r="K473" s="55"/>
      <c r="L473" s="55"/>
      <c r="M473" s="55"/>
      <c r="N473" s="55"/>
      <c r="O473" s="55"/>
      <c r="P473" s="55"/>
      <c r="Q473" s="56"/>
      <c r="R473" s="56"/>
      <c r="S473" s="56"/>
      <c r="T473" s="56"/>
      <c r="U473" s="56"/>
      <c r="V473" s="56"/>
    </row>
    <row r="474" spans="2:22" s="51" customFormat="1" ht="12.75" customHeight="1">
      <c r="B474" s="68">
        <v>2016</v>
      </c>
      <c r="C474" s="73">
        <f>+D313</f>
        <v>60</v>
      </c>
      <c r="D474" s="69"/>
      <c r="G474" s="1"/>
      <c r="H474" s="2"/>
      <c r="I474" s="2"/>
      <c r="J474" s="1"/>
      <c r="K474" s="55"/>
      <c r="L474" s="55"/>
      <c r="M474" s="55"/>
      <c r="N474" s="55"/>
      <c r="O474" s="55"/>
      <c r="P474" s="55"/>
      <c r="Q474" s="56"/>
      <c r="R474" s="56"/>
      <c r="S474" s="56"/>
      <c r="T474" s="56"/>
      <c r="U474" s="56"/>
      <c r="V474" s="56"/>
    </row>
    <row r="475" spans="2:22" s="51" customFormat="1" ht="12.75" customHeight="1">
      <c r="B475" s="72"/>
      <c r="C475" s="73">
        <f>+D322</f>
        <v>97</v>
      </c>
      <c r="D475" s="67">
        <f>+C474+C475</f>
        <v>157</v>
      </c>
      <c r="G475" s="1"/>
      <c r="H475" s="2"/>
      <c r="I475" s="2"/>
      <c r="J475" s="1"/>
      <c r="K475" s="55"/>
      <c r="L475" s="55"/>
      <c r="M475" s="55"/>
      <c r="N475" s="55"/>
      <c r="O475" s="55"/>
      <c r="P475" s="55"/>
      <c r="Q475" s="56"/>
      <c r="R475" s="56"/>
      <c r="S475" s="56"/>
      <c r="T475" s="56"/>
      <c r="U475" s="56"/>
      <c r="V475" s="56"/>
    </row>
    <row r="476" spans="2:22" s="51" customFormat="1" ht="12.75" customHeight="1">
      <c r="B476" s="68">
        <v>2017</v>
      </c>
      <c r="C476" s="69">
        <f>+D332</f>
        <v>78</v>
      </c>
      <c r="D476" s="69"/>
      <c r="G476" s="1"/>
      <c r="H476" s="2"/>
      <c r="I476" s="2"/>
      <c r="J476" s="1"/>
      <c r="K476" s="55"/>
      <c r="L476" s="55"/>
      <c r="M476" s="55"/>
      <c r="N476" s="55"/>
      <c r="O476" s="55"/>
      <c r="P476" s="55"/>
      <c r="Q476" s="56"/>
      <c r="R476" s="56"/>
      <c r="S476" s="56"/>
      <c r="T476" s="56"/>
      <c r="U476" s="56"/>
      <c r="V476" s="56"/>
    </row>
    <row r="477" spans="2:22" s="51" customFormat="1" ht="12.75" customHeight="1">
      <c r="B477" s="72"/>
      <c r="C477" s="67">
        <f>+D341</f>
        <v>69</v>
      </c>
      <c r="D477" s="67">
        <f>+C476+C477</f>
        <v>147</v>
      </c>
      <c r="G477" s="1"/>
      <c r="H477" s="2"/>
      <c r="I477" s="2"/>
      <c r="J477" s="1"/>
      <c r="K477" s="55"/>
      <c r="L477" s="55"/>
      <c r="M477" s="55"/>
      <c r="N477" s="55"/>
      <c r="O477" s="55"/>
      <c r="P477" s="55"/>
      <c r="Q477" s="56"/>
      <c r="R477" s="56"/>
      <c r="S477" s="56"/>
      <c r="T477" s="56"/>
      <c r="U477" s="56"/>
      <c r="V477" s="56"/>
    </row>
    <row r="478" spans="2:22" s="51" customFormat="1" ht="12.75" customHeight="1">
      <c r="B478" s="68">
        <v>2018</v>
      </c>
      <c r="C478" s="69">
        <f>+D350</f>
        <v>71</v>
      </c>
      <c r="D478" s="71"/>
      <c r="G478" s="1"/>
      <c r="H478" s="2"/>
      <c r="I478" s="2"/>
      <c r="J478" s="1"/>
      <c r="K478" s="55"/>
      <c r="L478" s="55"/>
      <c r="M478" s="55"/>
      <c r="N478" s="55"/>
      <c r="O478" s="55"/>
      <c r="P478" s="55"/>
      <c r="Q478" s="56"/>
      <c r="R478" s="56"/>
      <c r="S478" s="56"/>
      <c r="T478" s="56"/>
      <c r="U478" s="56"/>
      <c r="V478" s="56"/>
    </row>
    <row r="479" spans="2:22" s="51" customFormat="1" ht="12.75" customHeight="1">
      <c r="B479" s="72"/>
      <c r="C479" s="67">
        <f>+D359</f>
        <v>63</v>
      </c>
      <c r="D479" s="67">
        <f>+C478+C479</f>
        <v>134</v>
      </c>
      <c r="G479" s="1"/>
      <c r="H479" s="2"/>
      <c r="I479" s="2"/>
      <c r="J479" s="1"/>
      <c r="K479" s="55"/>
      <c r="L479" s="55"/>
      <c r="M479" s="55"/>
      <c r="N479" s="55"/>
      <c r="O479" s="55"/>
      <c r="P479" s="55"/>
      <c r="Q479" s="56"/>
      <c r="R479" s="56"/>
      <c r="S479" s="56"/>
      <c r="T479" s="56"/>
      <c r="U479" s="56"/>
      <c r="V479" s="56"/>
    </row>
    <row r="480" spans="2:22" s="51" customFormat="1" ht="12.75" customHeight="1">
      <c r="B480" s="68">
        <v>2019</v>
      </c>
      <c r="C480" s="69">
        <f>+D368</f>
        <v>75</v>
      </c>
      <c r="D480" s="71"/>
      <c r="G480" s="1"/>
      <c r="H480" s="2"/>
      <c r="I480" s="2"/>
      <c r="J480" s="1"/>
      <c r="K480" s="55"/>
      <c r="L480" s="55"/>
      <c r="M480" s="55"/>
      <c r="N480" s="55"/>
      <c r="O480" s="55"/>
      <c r="P480" s="55"/>
      <c r="Q480" s="56"/>
      <c r="R480" s="56"/>
      <c r="S480" s="56"/>
      <c r="T480" s="56"/>
      <c r="U480" s="56"/>
      <c r="V480" s="56"/>
    </row>
    <row r="481" spans="2:22" s="51" customFormat="1" ht="12.75" customHeight="1">
      <c r="B481" s="72"/>
      <c r="C481" s="67">
        <f>+D377</f>
        <v>59</v>
      </c>
      <c r="D481" s="67">
        <f>+C480+C481</f>
        <v>134</v>
      </c>
      <c r="G481" s="1"/>
      <c r="H481" s="2"/>
      <c r="I481" s="2"/>
      <c r="J481" s="1"/>
      <c r="K481" s="55"/>
      <c r="L481" s="55"/>
      <c r="M481" s="55"/>
      <c r="N481" s="55"/>
      <c r="O481" s="55"/>
      <c r="P481" s="55"/>
      <c r="Q481" s="56"/>
      <c r="R481" s="56"/>
      <c r="S481" s="56"/>
      <c r="T481" s="56"/>
      <c r="U481" s="56"/>
      <c r="V481" s="56"/>
    </row>
    <row r="482" spans="2:22" s="51" customFormat="1" ht="12.75" customHeight="1">
      <c r="B482" s="68">
        <v>2020</v>
      </c>
      <c r="C482" s="69">
        <f>+D386</f>
        <v>92</v>
      </c>
      <c r="D482" s="71"/>
      <c r="G482" s="1"/>
      <c r="H482" s="2"/>
      <c r="I482" s="2"/>
      <c r="J482" s="1"/>
      <c r="K482" s="55"/>
      <c r="L482" s="55"/>
      <c r="M482" s="55"/>
      <c r="N482" s="55"/>
      <c r="O482" s="55"/>
      <c r="P482" s="55"/>
      <c r="Q482" s="56"/>
      <c r="R482" s="56"/>
      <c r="S482" s="56"/>
      <c r="T482" s="56"/>
      <c r="U482" s="56"/>
      <c r="V482" s="56"/>
    </row>
    <row r="483" spans="2:22" s="51" customFormat="1" ht="12.75" customHeight="1">
      <c r="B483" s="72"/>
      <c r="C483" s="67">
        <f>+D395</f>
        <v>79</v>
      </c>
      <c r="D483" s="67">
        <f>+C482+C483</f>
        <v>171</v>
      </c>
      <c r="G483" s="1"/>
      <c r="H483" s="2"/>
      <c r="I483" s="2"/>
      <c r="J483" s="1"/>
      <c r="K483" s="55"/>
      <c r="L483" s="55"/>
      <c r="M483" s="55"/>
      <c r="N483" s="55"/>
      <c r="O483" s="55"/>
      <c r="P483" s="55"/>
      <c r="Q483" s="56"/>
      <c r="R483" s="56"/>
      <c r="S483" s="56"/>
      <c r="T483" s="56"/>
      <c r="U483" s="56"/>
      <c r="V483" s="56"/>
    </row>
    <row r="484" spans="2:22" s="51" customFormat="1" ht="12.75" customHeight="1">
      <c r="B484" s="68">
        <v>2021</v>
      </c>
      <c r="C484" s="74">
        <f>+D404</f>
        <v>83</v>
      </c>
      <c r="D484" s="74"/>
      <c r="G484" s="1"/>
      <c r="H484" s="2"/>
      <c r="I484" s="2"/>
      <c r="J484" s="1"/>
      <c r="K484" s="55"/>
      <c r="L484" s="55"/>
      <c r="M484" s="55"/>
      <c r="N484" s="55"/>
      <c r="O484" s="55"/>
      <c r="P484" s="55"/>
      <c r="Q484" s="56"/>
      <c r="R484" s="56"/>
      <c r="S484" s="56"/>
      <c r="T484" s="56"/>
      <c r="U484" s="56"/>
      <c r="V484" s="56"/>
    </row>
    <row r="485" spans="2:22" s="51" customFormat="1" ht="12.75" customHeight="1">
      <c r="B485" s="72"/>
      <c r="C485" s="67"/>
      <c r="D485" s="67">
        <f>+C484+C485</f>
        <v>83</v>
      </c>
      <c r="G485" s="1"/>
      <c r="H485" s="2"/>
      <c r="I485" s="2"/>
      <c r="J485" s="1"/>
      <c r="K485" s="55"/>
      <c r="L485" s="55"/>
      <c r="M485" s="55"/>
      <c r="N485" s="55"/>
      <c r="O485" s="55"/>
      <c r="P485" s="55"/>
      <c r="Q485" s="56"/>
      <c r="R485" s="56"/>
      <c r="S485" s="56"/>
      <c r="T485" s="56"/>
      <c r="U485" s="56"/>
      <c r="V485" s="56"/>
    </row>
    <row r="486" spans="2:22" s="51" customFormat="1" ht="12.75" customHeight="1">
      <c r="B486" s="68">
        <v>2022</v>
      </c>
      <c r="C486"/>
      <c r="D486" s="74"/>
      <c r="G486" s="1"/>
      <c r="H486" s="2"/>
      <c r="I486" s="2"/>
      <c r="J486" s="1"/>
      <c r="K486" s="55"/>
      <c r="L486" s="55"/>
      <c r="M486" s="55"/>
      <c r="N486" s="55"/>
      <c r="O486" s="55"/>
      <c r="P486" s="55"/>
      <c r="Q486" s="56"/>
      <c r="R486" s="56"/>
      <c r="S486" s="56"/>
      <c r="T486" s="56"/>
      <c r="U486" s="56"/>
      <c r="V486" s="56"/>
    </row>
    <row r="487" spans="2:22" s="51" customFormat="1" ht="12.75" customHeight="1">
      <c r="B487" s="72"/>
      <c r="C487" s="67">
        <f>+D413</f>
        <v>71</v>
      </c>
      <c r="D487" s="67">
        <f>+C486+C487</f>
        <v>71</v>
      </c>
      <c r="G487" s="1"/>
      <c r="H487" s="2"/>
      <c r="I487" s="2"/>
      <c r="J487" s="1"/>
      <c r="K487" s="55"/>
      <c r="L487" s="55"/>
      <c r="M487" s="55"/>
      <c r="N487" s="55"/>
      <c r="O487" s="55"/>
      <c r="P487" s="55"/>
      <c r="Q487" s="56"/>
      <c r="R487" s="56"/>
      <c r="S487" s="56"/>
      <c r="T487" s="56"/>
      <c r="U487" s="56"/>
      <c r="V487" s="56"/>
    </row>
    <row r="488" spans="2:22" s="51" customFormat="1" ht="12.75" customHeight="1">
      <c r="B488" s="68">
        <v>2023</v>
      </c>
      <c r="C488" s="75">
        <f>+D422</f>
        <v>77</v>
      </c>
      <c r="D488" s="74"/>
      <c r="G488" s="1"/>
      <c r="H488" s="2"/>
      <c r="I488" s="2"/>
      <c r="J488" s="1"/>
      <c r="K488" s="55"/>
      <c r="L488" s="55"/>
      <c r="M488" s="55"/>
      <c r="N488" s="55"/>
      <c r="O488" s="55"/>
      <c r="P488" s="55"/>
      <c r="Q488" s="56"/>
      <c r="R488" s="56"/>
      <c r="S488" s="56"/>
      <c r="T488" s="56"/>
      <c r="U488" s="56"/>
      <c r="V488" s="56"/>
    </row>
    <row r="489" spans="2:22" s="51" customFormat="1" ht="12.75" customHeight="1">
      <c r="B489" s="72"/>
      <c r="C489" s="67"/>
      <c r="D489" s="67">
        <f>+C488+C489</f>
        <v>77</v>
      </c>
      <c r="G489" s="1"/>
      <c r="H489" s="2"/>
      <c r="I489" s="2"/>
      <c r="J489" s="1"/>
      <c r="K489" s="55"/>
      <c r="L489" s="55"/>
      <c r="M489" s="55"/>
      <c r="N489" s="55"/>
      <c r="O489" s="55"/>
      <c r="P489" s="55"/>
      <c r="Q489" s="56"/>
      <c r="R489" s="56"/>
      <c r="S489" s="56"/>
      <c r="T489" s="56"/>
      <c r="U489" s="56"/>
      <c r="V489" s="56"/>
    </row>
    <row r="490" spans="2:22" s="51" customFormat="1" ht="12.75" customHeight="1">
      <c r="B490" s="76" t="s">
        <v>11</v>
      </c>
      <c r="C490" s="77">
        <f>SUM(C439:C489)</f>
        <v>3534</v>
      </c>
      <c r="D490" s="78">
        <f>SUM(D439:D487)</f>
        <v>3457</v>
      </c>
      <c r="G490" s="1"/>
      <c r="H490" s="2"/>
      <c r="I490" s="2"/>
      <c r="J490" s="1"/>
      <c r="K490" s="55"/>
      <c r="L490" s="55"/>
      <c r="M490" s="55"/>
      <c r="N490" s="55"/>
      <c r="O490" s="55"/>
      <c r="P490" s="55"/>
      <c r="Q490" s="56"/>
      <c r="R490" s="56"/>
      <c r="S490" s="56"/>
      <c r="T490" s="56"/>
      <c r="U490" s="56"/>
      <c r="V490" s="56"/>
    </row>
    <row r="492" spans="7:10" ht="12.75" customHeight="1">
      <c r="G492" s="79" t="s">
        <v>144</v>
      </c>
      <c r="H492" s="79" t="s">
        <v>3</v>
      </c>
      <c r="I492" s="79" t="s">
        <v>145</v>
      </c>
      <c r="J492" s="79" t="s">
        <v>146</v>
      </c>
    </row>
    <row r="493" spans="7:10" ht="12.75" customHeight="1">
      <c r="G493" s="79"/>
      <c r="H493" s="79"/>
      <c r="I493" s="79"/>
      <c r="J493" s="79"/>
    </row>
    <row r="494" spans="7:11" ht="12.75" customHeight="1">
      <c r="G494" s="80">
        <v>1</v>
      </c>
      <c r="H494" s="81" t="s">
        <v>19</v>
      </c>
      <c r="I494" s="82" t="s">
        <v>20</v>
      </c>
      <c r="J494" s="80">
        <v>1</v>
      </c>
      <c r="K494" s="9" t="s">
        <v>147</v>
      </c>
    </row>
    <row r="496" spans="7:12" ht="12.75" customHeight="1">
      <c r="G496" s="83">
        <v>2</v>
      </c>
      <c r="H496" s="84" t="s">
        <v>9</v>
      </c>
      <c r="I496" s="85" t="s">
        <v>10</v>
      </c>
      <c r="J496" s="83">
        <v>2</v>
      </c>
      <c r="K496" s="9" t="s">
        <v>148</v>
      </c>
      <c r="L496" s="9" t="s">
        <v>149</v>
      </c>
    </row>
    <row r="497" spans="7:11" ht="12.75" customHeight="1">
      <c r="G497" s="83">
        <v>3</v>
      </c>
      <c r="H497" s="84" t="s">
        <v>9</v>
      </c>
      <c r="I497" s="85" t="s">
        <v>13</v>
      </c>
      <c r="J497" s="83">
        <v>1</v>
      </c>
      <c r="K497" s="9" t="s">
        <v>149</v>
      </c>
    </row>
    <row r="499" spans="7:13" ht="12.75" customHeight="1">
      <c r="G499" s="86">
        <v>4</v>
      </c>
      <c r="H499" s="87" t="s">
        <v>32</v>
      </c>
      <c r="I499" s="88" t="s">
        <v>33</v>
      </c>
      <c r="J499" s="89">
        <v>3</v>
      </c>
      <c r="K499" s="9" t="s">
        <v>150</v>
      </c>
      <c r="L499" s="9" t="s">
        <v>151</v>
      </c>
      <c r="M499" s="9" t="s">
        <v>152</v>
      </c>
    </row>
    <row r="500" spans="7:12" ht="12.75" customHeight="1">
      <c r="G500" s="86">
        <v>5</v>
      </c>
      <c r="H500" s="87" t="s">
        <v>32</v>
      </c>
      <c r="I500" s="88" t="s">
        <v>39</v>
      </c>
      <c r="J500" s="89">
        <v>2</v>
      </c>
      <c r="K500" s="9" t="s">
        <v>153</v>
      </c>
      <c r="L500" s="9" t="s">
        <v>154</v>
      </c>
    </row>
    <row r="501" spans="7:14" ht="12.75" customHeight="1">
      <c r="G501" s="86">
        <v>6</v>
      </c>
      <c r="H501" s="87" t="s">
        <v>32</v>
      </c>
      <c r="I501" s="88" t="s">
        <v>48</v>
      </c>
      <c r="J501" s="89">
        <v>4</v>
      </c>
      <c r="K501" s="9" t="s">
        <v>155</v>
      </c>
      <c r="L501" s="9" t="s">
        <v>156</v>
      </c>
      <c r="M501" s="9" t="s">
        <v>157</v>
      </c>
      <c r="N501" s="9" t="s">
        <v>158</v>
      </c>
    </row>
    <row r="502" spans="7:12" ht="12.75" customHeight="1">
      <c r="G502" s="86">
        <v>7</v>
      </c>
      <c r="H502" s="87" t="s">
        <v>32</v>
      </c>
      <c r="I502" s="90" t="s">
        <v>52</v>
      </c>
      <c r="J502" s="86">
        <v>2</v>
      </c>
      <c r="K502" s="9" t="s">
        <v>159</v>
      </c>
      <c r="L502" s="9" t="s">
        <v>158</v>
      </c>
    </row>
    <row r="503" spans="7:12" ht="12.75" customHeight="1">
      <c r="G503" s="86">
        <v>8</v>
      </c>
      <c r="H503" s="87" t="s">
        <v>32</v>
      </c>
      <c r="I503" s="90" t="s">
        <v>54</v>
      </c>
      <c r="J503" s="86">
        <v>1</v>
      </c>
      <c r="K503" s="9" t="s">
        <v>157</v>
      </c>
      <c r="L503" s="9"/>
    </row>
    <row r="504" spans="7:12" ht="12.75" customHeight="1">
      <c r="G504" s="86">
        <v>9</v>
      </c>
      <c r="H504" s="87" t="s">
        <v>32</v>
      </c>
      <c r="I504" s="91" t="s">
        <v>56</v>
      </c>
      <c r="J504" s="86">
        <v>1</v>
      </c>
      <c r="K504" s="9" t="s">
        <v>160</v>
      </c>
      <c r="L504" s="9"/>
    </row>
    <row r="505" spans="7:10" ht="12.75" customHeight="1">
      <c r="G505"/>
      <c r="H505"/>
      <c r="I505"/>
      <c r="J505" s="9"/>
    </row>
    <row r="506" spans="7:12" ht="12.75" customHeight="1">
      <c r="G506" s="92">
        <v>10</v>
      </c>
      <c r="H506" s="93" t="s">
        <v>23</v>
      </c>
      <c r="I506" s="94" t="s">
        <v>50</v>
      </c>
      <c r="J506" s="92">
        <v>2</v>
      </c>
      <c r="K506" s="9" t="s">
        <v>156</v>
      </c>
      <c r="L506" s="9" t="s">
        <v>159</v>
      </c>
    </row>
    <row r="507" spans="7:11" ht="12.75" customHeight="1">
      <c r="G507" s="92">
        <v>11</v>
      </c>
      <c r="H507" s="93" t="s">
        <v>23</v>
      </c>
      <c r="I507" s="94" t="s">
        <v>66</v>
      </c>
      <c r="J507" s="92">
        <v>1</v>
      </c>
      <c r="K507" s="9" t="s">
        <v>161</v>
      </c>
    </row>
    <row r="508" spans="7:11" ht="12.75" customHeight="1">
      <c r="G508" s="92">
        <v>12</v>
      </c>
      <c r="H508" s="93" t="s">
        <v>23</v>
      </c>
      <c r="I508" s="94" t="s">
        <v>68</v>
      </c>
      <c r="J508" s="92">
        <v>1</v>
      </c>
      <c r="K508" s="9" t="s">
        <v>162</v>
      </c>
    </row>
    <row r="509" spans="7:11" ht="12.75" customHeight="1">
      <c r="G509" s="92">
        <v>13</v>
      </c>
      <c r="H509" s="93" t="s">
        <v>23</v>
      </c>
      <c r="I509" s="94" t="s">
        <v>69</v>
      </c>
      <c r="J509" s="92">
        <v>1</v>
      </c>
      <c r="K509" s="9" t="s">
        <v>162</v>
      </c>
    </row>
    <row r="510" spans="7:20" ht="12.75" customHeight="1">
      <c r="G510" s="92">
        <v>14</v>
      </c>
      <c r="H510" s="93" t="s">
        <v>23</v>
      </c>
      <c r="I510" s="94" t="s">
        <v>76</v>
      </c>
      <c r="J510" s="92">
        <v>10</v>
      </c>
      <c r="K510" s="9" t="s">
        <v>163</v>
      </c>
      <c r="L510" s="9" t="s">
        <v>164</v>
      </c>
      <c r="M510" s="9" t="s">
        <v>165</v>
      </c>
      <c r="N510" s="9" t="s">
        <v>166</v>
      </c>
      <c r="O510" s="9" t="s">
        <v>167</v>
      </c>
      <c r="P510" s="9" t="s">
        <v>168</v>
      </c>
      <c r="Q510" s="95" t="s">
        <v>169</v>
      </c>
      <c r="R510" s="95" t="s">
        <v>170</v>
      </c>
      <c r="S510" s="95" t="s">
        <v>171</v>
      </c>
      <c r="T510" s="95" t="s">
        <v>172</v>
      </c>
    </row>
    <row r="511" spans="7:10" ht="12.75" customHeight="1">
      <c r="G511"/>
      <c r="H511"/>
      <c r="I511"/>
      <c r="J511" s="9"/>
    </row>
    <row r="512" spans="7:11" ht="12.75" customHeight="1">
      <c r="G512" s="96">
        <v>15</v>
      </c>
      <c r="H512" s="97" t="s">
        <v>6</v>
      </c>
      <c r="I512" s="98" t="s">
        <v>7</v>
      </c>
      <c r="J512" s="96">
        <v>1</v>
      </c>
      <c r="K512" s="9" t="s">
        <v>148</v>
      </c>
    </row>
    <row r="513" spans="7:12" ht="12.75" customHeight="1">
      <c r="G513" s="96">
        <v>16</v>
      </c>
      <c r="H513" s="97" t="s">
        <v>6</v>
      </c>
      <c r="I513" s="98" t="s">
        <v>8</v>
      </c>
      <c r="J513" s="96">
        <v>2</v>
      </c>
      <c r="K513" s="9" t="s">
        <v>148</v>
      </c>
      <c r="L513" s="9" t="s">
        <v>149</v>
      </c>
    </row>
    <row r="514" spans="7:19" ht="12.75" customHeight="1">
      <c r="G514" s="96">
        <v>17</v>
      </c>
      <c r="H514" s="97" t="s">
        <v>6</v>
      </c>
      <c r="I514" s="98" t="s">
        <v>63</v>
      </c>
      <c r="J514" s="96">
        <v>9</v>
      </c>
      <c r="K514" s="9" t="s">
        <v>147</v>
      </c>
      <c r="L514" s="9" t="s">
        <v>173</v>
      </c>
      <c r="M514" s="9" t="s">
        <v>150</v>
      </c>
      <c r="N514" s="9" t="s">
        <v>151</v>
      </c>
      <c r="O514" s="9" t="s">
        <v>174</v>
      </c>
      <c r="P514" s="9" t="s">
        <v>161</v>
      </c>
      <c r="Q514" s="95" t="s">
        <v>175</v>
      </c>
      <c r="R514" s="95" t="s">
        <v>163</v>
      </c>
      <c r="S514" s="95" t="s">
        <v>176</v>
      </c>
    </row>
    <row r="515" spans="7:14" ht="12.75" customHeight="1">
      <c r="G515" s="96">
        <v>18</v>
      </c>
      <c r="H515" s="97" t="s">
        <v>6</v>
      </c>
      <c r="I515" s="98" t="s">
        <v>17</v>
      </c>
      <c r="J515" s="96">
        <v>4</v>
      </c>
      <c r="K515" s="9" t="s">
        <v>147</v>
      </c>
      <c r="L515" s="9" t="s">
        <v>173</v>
      </c>
      <c r="M515" s="9" t="s">
        <v>150</v>
      </c>
      <c r="N515" s="9" t="s">
        <v>177</v>
      </c>
    </row>
    <row r="516" spans="7:12" ht="12.75" customHeight="1">
      <c r="G516" s="96">
        <v>19</v>
      </c>
      <c r="H516" s="97" t="s">
        <v>6</v>
      </c>
      <c r="I516" s="98" t="s">
        <v>18</v>
      </c>
      <c r="J516" s="96">
        <v>2</v>
      </c>
      <c r="K516" s="9" t="s">
        <v>147</v>
      </c>
      <c r="L516" s="9" t="s">
        <v>173</v>
      </c>
    </row>
    <row r="517" spans="7:11" ht="12.75" customHeight="1">
      <c r="G517" s="96">
        <v>20</v>
      </c>
      <c r="H517" s="97" t="s">
        <v>6</v>
      </c>
      <c r="I517" s="98" t="s">
        <v>31</v>
      </c>
      <c r="J517" s="96">
        <v>1</v>
      </c>
      <c r="K517" s="9" t="s">
        <v>150</v>
      </c>
    </row>
    <row r="518" spans="7:13" ht="12.75" customHeight="1">
      <c r="G518" s="96">
        <v>21</v>
      </c>
      <c r="H518" s="97" t="s">
        <v>6</v>
      </c>
      <c r="I518" s="98" t="s">
        <v>36</v>
      </c>
      <c r="J518" s="96">
        <v>3</v>
      </c>
      <c r="K518" s="9" t="s">
        <v>151</v>
      </c>
      <c r="L518" s="9" t="s">
        <v>152</v>
      </c>
      <c r="M518" s="9" t="s">
        <v>153</v>
      </c>
    </row>
    <row r="519" spans="7:22" ht="12.75" customHeight="1">
      <c r="G519" s="96">
        <v>22</v>
      </c>
      <c r="H519" s="97" t="s">
        <v>6</v>
      </c>
      <c r="I519" s="98" t="s">
        <v>38</v>
      </c>
      <c r="J519" s="96">
        <v>12</v>
      </c>
      <c r="K519" s="9" t="s">
        <v>152</v>
      </c>
      <c r="L519" s="9" t="s">
        <v>153</v>
      </c>
      <c r="M519" s="9" t="s">
        <v>154</v>
      </c>
      <c r="N519" s="9" t="s">
        <v>155</v>
      </c>
      <c r="O519" s="9" t="s">
        <v>156</v>
      </c>
      <c r="P519" s="9" t="s">
        <v>159</v>
      </c>
      <c r="Q519" s="95" t="s">
        <v>157</v>
      </c>
      <c r="R519" s="95" t="s">
        <v>158</v>
      </c>
      <c r="S519" s="95" t="s">
        <v>174</v>
      </c>
      <c r="T519" s="95" t="s">
        <v>161</v>
      </c>
      <c r="U519" s="95" t="s">
        <v>162</v>
      </c>
      <c r="V519" s="95" t="s">
        <v>175</v>
      </c>
    </row>
    <row r="520" spans="7:11" ht="12.75" customHeight="1">
      <c r="G520" s="96">
        <v>23</v>
      </c>
      <c r="H520" s="97" t="s">
        <v>6</v>
      </c>
      <c r="I520" s="98" t="s">
        <v>42</v>
      </c>
      <c r="J520" s="96">
        <v>1</v>
      </c>
      <c r="K520" s="9" t="s">
        <v>154</v>
      </c>
    </row>
    <row r="521" spans="7:17" ht="12.75" customHeight="1">
      <c r="G521" s="96">
        <v>24</v>
      </c>
      <c r="H521" s="97" t="s">
        <v>6</v>
      </c>
      <c r="I521" s="49" t="s">
        <v>47</v>
      </c>
      <c r="J521" s="96">
        <v>7</v>
      </c>
      <c r="K521" s="9" t="s">
        <v>155</v>
      </c>
      <c r="L521" s="9" t="s">
        <v>156</v>
      </c>
      <c r="M521" s="9" t="s">
        <v>159</v>
      </c>
      <c r="N521" s="9" t="s">
        <v>157</v>
      </c>
      <c r="O521" s="9" t="s">
        <v>158</v>
      </c>
      <c r="P521" s="9" t="s">
        <v>174</v>
      </c>
      <c r="Q521" s="95" t="s">
        <v>161</v>
      </c>
    </row>
    <row r="522" spans="7:11" ht="12.75" customHeight="1">
      <c r="G522" s="96">
        <v>25</v>
      </c>
      <c r="H522" s="97" t="s">
        <v>6</v>
      </c>
      <c r="I522" s="49" t="s">
        <v>68</v>
      </c>
      <c r="J522" s="96">
        <v>1</v>
      </c>
      <c r="K522" s="9" t="s">
        <v>162</v>
      </c>
    </row>
    <row r="523" spans="7:14" ht="12.75" customHeight="1">
      <c r="G523" s="96">
        <v>26</v>
      </c>
      <c r="H523" s="97" t="s">
        <v>6</v>
      </c>
      <c r="I523" s="49" t="s">
        <v>73</v>
      </c>
      <c r="J523" s="96">
        <v>4</v>
      </c>
      <c r="K523" s="9" t="s">
        <v>175</v>
      </c>
      <c r="L523" s="9" t="s">
        <v>163</v>
      </c>
      <c r="M523" s="9" t="s">
        <v>176</v>
      </c>
      <c r="N523" s="9" t="s">
        <v>164</v>
      </c>
    </row>
    <row r="524" spans="7:22" ht="12.75" customHeight="1">
      <c r="G524" s="96">
        <v>27</v>
      </c>
      <c r="H524" s="97" t="s">
        <v>6</v>
      </c>
      <c r="I524" s="49" t="s">
        <v>74</v>
      </c>
      <c r="J524" s="96">
        <v>12</v>
      </c>
      <c r="K524" s="9" t="s">
        <v>175</v>
      </c>
      <c r="L524" s="9" t="s">
        <v>163</v>
      </c>
      <c r="M524" s="9" t="s">
        <v>176</v>
      </c>
      <c r="N524" s="9" t="s">
        <v>164</v>
      </c>
      <c r="O524" s="9" t="s">
        <v>165</v>
      </c>
      <c r="P524" s="9" t="s">
        <v>166</v>
      </c>
      <c r="Q524" s="95" t="s">
        <v>167</v>
      </c>
      <c r="R524" s="95" t="s">
        <v>168</v>
      </c>
      <c r="S524" s="95" t="s">
        <v>169</v>
      </c>
      <c r="T524" s="95" t="s">
        <v>170</v>
      </c>
      <c r="U524" s="95" t="s">
        <v>171</v>
      </c>
      <c r="V524" s="95" t="s">
        <v>172</v>
      </c>
    </row>
    <row r="525" spans="7:19" ht="12.75" customHeight="1">
      <c r="G525" s="96">
        <v>28</v>
      </c>
      <c r="H525" s="97" t="s">
        <v>6</v>
      </c>
      <c r="I525" s="49" t="s">
        <v>81</v>
      </c>
      <c r="J525" s="96">
        <v>9</v>
      </c>
      <c r="K525" s="9" t="s">
        <v>165</v>
      </c>
      <c r="L525" s="9" t="s">
        <v>166</v>
      </c>
      <c r="M525" s="9" t="s">
        <v>167</v>
      </c>
      <c r="N525" s="9" t="s">
        <v>168</v>
      </c>
      <c r="O525" s="9" t="s">
        <v>169</v>
      </c>
      <c r="P525" s="9" t="s">
        <v>170</v>
      </c>
      <c r="Q525" s="95" t="s">
        <v>171</v>
      </c>
      <c r="R525" s="95" t="s">
        <v>172</v>
      </c>
      <c r="S525" s="95" t="s">
        <v>178</v>
      </c>
    </row>
    <row r="526" spans="7:11" ht="12.75" customHeight="1">
      <c r="G526" s="96">
        <v>29</v>
      </c>
      <c r="H526" s="97" t="s">
        <v>6</v>
      </c>
      <c r="I526" s="49" t="s">
        <v>92</v>
      </c>
      <c r="J526" s="96">
        <v>1</v>
      </c>
      <c r="K526" s="9" t="s">
        <v>178</v>
      </c>
    </row>
    <row r="527" spans="7:11" ht="12.75" customHeight="1">
      <c r="G527" s="96">
        <v>30</v>
      </c>
      <c r="H527" s="97" t="s">
        <v>6</v>
      </c>
      <c r="I527" s="49" t="s">
        <v>93</v>
      </c>
      <c r="J527" s="96">
        <v>1</v>
      </c>
      <c r="K527" s="9" t="s">
        <v>178</v>
      </c>
    </row>
    <row r="528" spans="7:11" ht="12.75" customHeight="1">
      <c r="G528" s="96">
        <v>31</v>
      </c>
      <c r="H528" s="97" t="s">
        <v>6</v>
      </c>
      <c r="I528" s="49" t="s">
        <v>97</v>
      </c>
      <c r="J528" s="96">
        <v>1</v>
      </c>
      <c r="K528" s="9" t="s">
        <v>179</v>
      </c>
    </row>
    <row r="529" spans="7:11" ht="12.75" customHeight="1">
      <c r="G529" s="96">
        <v>32</v>
      </c>
      <c r="H529" s="97" t="s">
        <v>6</v>
      </c>
      <c r="I529" s="49" t="s">
        <v>99</v>
      </c>
      <c r="J529" s="96">
        <v>1</v>
      </c>
      <c r="K529" s="9" t="s">
        <v>179</v>
      </c>
    </row>
    <row r="530" spans="7:11" ht="12.75" customHeight="1">
      <c r="G530" s="96">
        <v>33</v>
      </c>
      <c r="H530" s="97" t="s">
        <v>6</v>
      </c>
      <c r="I530" s="49" t="s">
        <v>112</v>
      </c>
      <c r="J530" s="96">
        <v>1</v>
      </c>
      <c r="K530" s="9" t="s">
        <v>180</v>
      </c>
    </row>
    <row r="531" spans="7:16" ht="12.75" customHeight="1">
      <c r="G531" s="96">
        <v>34</v>
      </c>
      <c r="H531" s="97" t="s">
        <v>6</v>
      </c>
      <c r="I531" s="49" t="s">
        <v>113</v>
      </c>
      <c r="J531" s="96">
        <v>6</v>
      </c>
      <c r="K531" s="9" t="s">
        <v>181</v>
      </c>
      <c r="L531" s="9" t="s">
        <v>182</v>
      </c>
      <c r="M531" s="9" t="s">
        <v>183</v>
      </c>
      <c r="N531" s="9" t="s">
        <v>184</v>
      </c>
      <c r="O531" s="9" t="s">
        <v>185</v>
      </c>
      <c r="P531" s="9" t="s">
        <v>186</v>
      </c>
    </row>
    <row r="532" spans="7:13" ht="12.75" customHeight="1">
      <c r="G532" s="96">
        <v>35</v>
      </c>
      <c r="H532" s="97" t="s">
        <v>6</v>
      </c>
      <c r="I532" s="49" t="s">
        <v>120</v>
      </c>
      <c r="J532" s="96">
        <v>1</v>
      </c>
      <c r="K532" s="9" t="s">
        <v>187</v>
      </c>
      <c r="L532" s="9"/>
      <c r="M532" s="9"/>
    </row>
    <row r="533" spans="7:13" ht="12.75" customHeight="1">
      <c r="G533" s="96">
        <v>36</v>
      </c>
      <c r="H533" s="97" t="s">
        <v>6</v>
      </c>
      <c r="I533" s="49" t="s">
        <v>108</v>
      </c>
      <c r="J533" s="96">
        <v>1</v>
      </c>
      <c r="K533" s="9" t="s">
        <v>188</v>
      </c>
      <c r="L533" s="9"/>
      <c r="M533" s="9"/>
    </row>
    <row r="534" spans="7:13" ht="12.75" customHeight="1">
      <c r="G534" s="96">
        <v>37</v>
      </c>
      <c r="H534" s="97" t="s">
        <v>6</v>
      </c>
      <c r="I534" s="49" t="s">
        <v>121</v>
      </c>
      <c r="J534" s="96">
        <v>1</v>
      </c>
      <c r="K534" s="9" t="s">
        <v>187</v>
      </c>
      <c r="L534" s="9"/>
      <c r="M534" s="9"/>
    </row>
    <row r="535" spans="7:13" ht="12.75" customHeight="1">
      <c r="G535" s="96">
        <v>38</v>
      </c>
      <c r="H535" s="97" t="s">
        <v>6</v>
      </c>
      <c r="I535" s="49" t="s">
        <v>125</v>
      </c>
      <c r="J535" s="96">
        <v>3</v>
      </c>
      <c r="K535" s="9" t="s">
        <v>189</v>
      </c>
      <c r="L535" s="9" t="s">
        <v>184</v>
      </c>
      <c r="M535" s="9" t="s">
        <v>185</v>
      </c>
    </row>
    <row r="536" spans="7:13" ht="12.75" customHeight="1">
      <c r="G536" s="96">
        <v>39</v>
      </c>
      <c r="H536" s="97" t="s">
        <v>6</v>
      </c>
      <c r="I536" s="49" t="s">
        <v>127</v>
      </c>
      <c r="J536" s="96">
        <v>1</v>
      </c>
      <c r="K536" s="9" t="s">
        <v>188</v>
      </c>
      <c r="L536" s="9" t="s">
        <v>186</v>
      </c>
      <c r="M536" s="9"/>
    </row>
    <row r="538" spans="7:11" ht="12.75" customHeight="1">
      <c r="G538" s="99">
        <v>40</v>
      </c>
      <c r="H538" s="100" t="s">
        <v>94</v>
      </c>
      <c r="I538" s="101" t="s">
        <v>95</v>
      </c>
      <c r="J538" s="99">
        <v>1</v>
      </c>
      <c r="K538" s="9" t="s">
        <v>190</v>
      </c>
    </row>
    <row r="539" spans="7:12" ht="12.75" customHeight="1">
      <c r="G539" s="99">
        <v>41</v>
      </c>
      <c r="H539" s="100" t="s">
        <v>94</v>
      </c>
      <c r="I539" s="101" t="s">
        <v>74</v>
      </c>
      <c r="J539" s="99">
        <v>2</v>
      </c>
      <c r="K539" s="9" t="s">
        <v>191</v>
      </c>
      <c r="L539" s="9" t="s">
        <v>183</v>
      </c>
    </row>
    <row r="540" spans="7:11" ht="12.75" customHeight="1">
      <c r="G540" s="99">
        <v>42</v>
      </c>
      <c r="H540" s="100" t="s">
        <v>94</v>
      </c>
      <c r="I540" s="101" t="s">
        <v>98</v>
      </c>
      <c r="J540" s="99">
        <v>1</v>
      </c>
      <c r="K540" s="9" t="s">
        <v>179</v>
      </c>
    </row>
    <row r="542" spans="7:13" ht="12.75" customHeight="1">
      <c r="G542" s="102">
        <v>43</v>
      </c>
      <c r="H542" s="103" t="s">
        <v>102</v>
      </c>
      <c r="I542" s="35" t="s">
        <v>103</v>
      </c>
      <c r="J542" s="102">
        <v>3</v>
      </c>
      <c r="K542" s="9" t="s">
        <v>192</v>
      </c>
      <c r="L542" s="9" t="s">
        <v>182</v>
      </c>
      <c r="M542" s="9" t="s">
        <v>183</v>
      </c>
    </row>
    <row r="543" spans="7:11" ht="12.75" customHeight="1">
      <c r="G543" s="102">
        <v>44</v>
      </c>
      <c r="H543" s="103" t="s">
        <v>102</v>
      </c>
      <c r="I543" s="35" t="s">
        <v>116</v>
      </c>
      <c r="J543" s="102">
        <v>1</v>
      </c>
      <c r="K543" s="9" t="s">
        <v>183</v>
      </c>
    </row>
    <row r="545" spans="7:11" ht="12.75" customHeight="1">
      <c r="G545" s="104">
        <v>45</v>
      </c>
      <c r="H545" s="105" t="s">
        <v>106</v>
      </c>
      <c r="I545" s="106" t="s">
        <v>107</v>
      </c>
      <c r="J545" s="104">
        <v>1</v>
      </c>
      <c r="K545" s="9" t="s">
        <v>193</v>
      </c>
    </row>
    <row r="546" spans="7:15" ht="12.75" customHeight="1">
      <c r="G546" s="104">
        <v>46</v>
      </c>
      <c r="H546" s="105" t="s">
        <v>106</v>
      </c>
      <c r="I546" s="106" t="s">
        <v>110</v>
      </c>
      <c r="J546" s="104">
        <v>5</v>
      </c>
      <c r="K546" s="9" t="s">
        <v>194</v>
      </c>
      <c r="L546" s="9" t="s">
        <v>181</v>
      </c>
      <c r="M546" s="9" t="s">
        <v>182</v>
      </c>
      <c r="N546" s="9" t="s">
        <v>185</v>
      </c>
      <c r="O546" s="9" t="s">
        <v>186</v>
      </c>
    </row>
    <row r="548" spans="5:13" ht="12.75" customHeight="1">
      <c r="E548" s="107" t="s">
        <v>195</v>
      </c>
      <c r="G548" s="108">
        <v>47</v>
      </c>
      <c r="H548" s="109" t="s">
        <v>118</v>
      </c>
      <c r="I548" s="110" t="s">
        <v>113</v>
      </c>
      <c r="J548" s="108">
        <v>3</v>
      </c>
      <c r="K548" s="9" t="s">
        <v>196</v>
      </c>
      <c r="L548" s="9" t="s">
        <v>185</v>
      </c>
      <c r="M548" s="9" t="s">
        <v>186</v>
      </c>
    </row>
  </sheetData>
  <sheetProtection selectLockedCells="1" selectUnlockedCells="1"/>
  <mergeCells count="5">
    <mergeCell ref="B439:B440"/>
    <mergeCell ref="B441:B442"/>
    <mergeCell ref="B443:B445"/>
    <mergeCell ref="B446:B447"/>
    <mergeCell ref="B448:B45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</dc:creator>
  <cp:keywords/>
  <dc:description/>
  <cp:lastModifiedBy/>
  <dcterms:created xsi:type="dcterms:W3CDTF">2003-08-19T20:09:38Z</dcterms:created>
  <dcterms:modified xsi:type="dcterms:W3CDTF">2023-03-06T18:49:59Z</dcterms:modified>
  <cp:category/>
  <cp:version/>
  <cp:contentType/>
  <cp:contentStatus/>
  <cp:revision>106</cp:revision>
</cp:coreProperties>
</file>